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9"/>
  <workbookPr defaultThemeVersion="166925"/>
  <mc:AlternateContent xmlns:mc="http://schemas.openxmlformats.org/markup-compatibility/2006">
    <mc:Choice Requires="x15">
      <x15ac:absPath xmlns:x15ac="http://schemas.microsoft.com/office/spreadsheetml/2010/11/ac" url="/Volumes/DATA/Mirror/2 Administrator/02 Pascasarjana ULM/Akreditasi/2022 Data Akreditasi/"/>
    </mc:Choice>
  </mc:AlternateContent>
  <xr:revisionPtr revIDLastSave="0" documentId="13_ncr:1_{2E80246E-405D-5E4D-AAD6-3B375417229E}" xr6:coauthVersionLast="40" xr6:coauthVersionMax="40" xr10:uidLastSave="{00000000-0000-0000-0000-000000000000}"/>
  <bookViews>
    <workbookView xWindow="0" yWindow="460" windowWidth="25600" windowHeight="13620" xr2:uid="{00000000-000D-0000-FFFF-FFFF00000000}"/>
  </bookViews>
  <sheets>
    <sheet name="Keuangan UPPS" sheetId="1" r:id="rId1"/>
    <sheet name="KS - Pendidikan" sheetId="2" r:id="rId2"/>
    <sheet name="KS - Penelitian" sheetId="3" r:id="rId3"/>
    <sheet name="KS - PkM" sheetId="4" r:id="rId4"/>
    <sheet name="KS - Kelembagaan" sheetId="5" r:id="rId5"/>
    <sheet name="Perolehan Dana" sheetId="6" r:id="rId6"/>
    <sheet name="Penggunaan Dana" sheetId="7" r:id="rId7"/>
    <sheet name="Prasarana" sheetId="8" r:id="rId8"/>
    <sheet name="Sarana" sheetId="9" r:id="rId9"/>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7" l="1"/>
  <c r="G17" i="7"/>
  <c r="G16" i="7"/>
  <c r="G15" i="7"/>
  <c r="G14" i="7"/>
  <c r="G12" i="7"/>
  <c r="G11" i="7"/>
  <c r="F10" i="7"/>
  <c r="F13" i="7" s="1"/>
  <c r="E10" i="7"/>
  <c r="E13" i="7" s="1"/>
  <c r="G9" i="7"/>
  <c r="G7" i="7"/>
  <c r="G10" i="7" l="1"/>
  <c r="E23" i="6" l="1"/>
  <c r="D23" i="6"/>
  <c r="C23" i="6"/>
  <c r="F22" i="6"/>
  <c r="F21" i="6"/>
  <c r="F20" i="6"/>
  <c r="F19" i="6"/>
  <c r="F18" i="6"/>
  <c r="F17" i="6"/>
  <c r="F16" i="6"/>
  <c r="F15" i="6"/>
  <c r="F14" i="6"/>
  <c r="F13" i="6"/>
  <c r="F12" i="6"/>
  <c r="F11" i="6"/>
  <c r="F10" i="6"/>
  <c r="F9" i="6"/>
  <c r="F8" i="6"/>
  <c r="F23" i="6" l="1"/>
  <c r="G8" i="7" l="1"/>
  <c r="D13" i="7"/>
  <c r="G13"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4" authorId="0" shapeId="0" xr:uid="{00000000-0006-0000-0000-000001000000}">
      <text>
        <r>
          <rPr>
            <b/>
            <sz val="9"/>
            <color indexed="81"/>
            <rFont val="Tahoma"/>
            <family val="2"/>
          </rPr>
          <t>Admin:</t>
        </r>
        <r>
          <rPr>
            <sz val="9"/>
            <color indexed="81"/>
            <rFont val="Tahoma"/>
            <family val="2"/>
          </rPr>
          <t xml:space="preserve">
Besar dana Pendidikan, Penelitian, PkM, Publikasi dan Investasi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G7" authorId="0" shapeId="0" xr:uid="{00000000-0006-0000-0700-000001000000}">
      <text>
        <r>
          <rPr>
            <b/>
            <sz val="9"/>
            <color indexed="81"/>
            <rFont val="Tahoma"/>
            <family val="2"/>
          </rPr>
          <t>Admin:</t>
        </r>
        <r>
          <rPr>
            <sz val="9"/>
            <color indexed="81"/>
            <rFont val="Tahoma"/>
            <family val="2"/>
          </rPr>
          <t xml:space="preserve">
Beri tanda centang (√) pada kolom yang sesuai: Terawat; Tidak Terawat</t>
        </r>
      </text>
    </comment>
    <comment ref="E8" authorId="0" shapeId="0" xr:uid="{00000000-0006-0000-0700-000002000000}">
      <text>
        <r>
          <rPr>
            <b/>
            <sz val="9"/>
            <color indexed="81"/>
            <rFont val="Tahoma"/>
            <family val="2"/>
          </rPr>
          <t>Admin:</t>
        </r>
        <r>
          <rPr>
            <sz val="9"/>
            <color indexed="81"/>
            <rFont val="Tahoma"/>
            <family val="2"/>
          </rPr>
          <t xml:space="preserve">
Milik Sendiri</t>
        </r>
      </text>
    </comment>
    <comment ref="F8" authorId="0" shapeId="0" xr:uid="{00000000-0006-0000-0700-000003000000}">
      <text>
        <r>
          <rPr>
            <b/>
            <sz val="9"/>
            <color rgb="FF000000"/>
            <rFont val="Tahoma"/>
            <family val="2"/>
          </rPr>
          <t>Admin:</t>
        </r>
        <r>
          <rPr>
            <sz val="9"/>
            <color rgb="FF000000"/>
            <rFont val="Tahoma"/>
            <family val="2"/>
          </rPr>
          <t xml:space="preserve">
</t>
        </r>
        <r>
          <rPr>
            <sz val="9"/>
            <color rgb="FF000000"/>
            <rFont val="Tahoma"/>
            <family val="2"/>
          </rPr>
          <t>Sewa/Kontrak/Kerjasama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G9" authorId="0" shapeId="0" xr:uid="{00000000-0006-0000-0800-000001000000}">
      <text>
        <r>
          <rPr>
            <b/>
            <sz val="9"/>
            <color rgb="FF000000"/>
            <rFont val="Tahoma"/>
            <family val="2"/>
          </rPr>
          <t>Admin:</t>
        </r>
        <r>
          <rPr>
            <sz val="9"/>
            <color rgb="FF000000"/>
            <rFont val="Tahoma"/>
            <family val="2"/>
          </rPr>
          <t xml:space="preserve">
</t>
        </r>
        <r>
          <rPr>
            <sz val="9"/>
            <color rgb="FF000000"/>
            <rFont val="Tahoma"/>
            <family val="2"/>
          </rPr>
          <t>Beri tanda centang (√) pada kolom yang sesuai: Terawat; Tidak Terawat</t>
        </r>
      </text>
    </comment>
    <comment ref="E10" authorId="0" shapeId="0" xr:uid="{00000000-0006-0000-0800-000002000000}">
      <text>
        <r>
          <rPr>
            <b/>
            <sz val="9"/>
            <color rgb="FF000000"/>
            <rFont val="Tahoma"/>
            <family val="2"/>
          </rPr>
          <t>Admin:</t>
        </r>
        <r>
          <rPr>
            <sz val="9"/>
            <color rgb="FF000000"/>
            <rFont val="Tahoma"/>
            <family val="2"/>
          </rPr>
          <t xml:space="preserve">
</t>
        </r>
        <r>
          <rPr>
            <sz val="9"/>
            <color rgb="FF000000"/>
            <rFont val="Tahoma"/>
            <family val="2"/>
          </rPr>
          <t>Milik Sendiri</t>
        </r>
      </text>
    </comment>
    <comment ref="F10" authorId="0" shapeId="0" xr:uid="{00000000-0006-0000-0800-000003000000}">
      <text>
        <r>
          <rPr>
            <b/>
            <sz val="9"/>
            <color rgb="FF000000"/>
            <rFont val="Tahoma"/>
            <family val="2"/>
          </rPr>
          <t>Admin:</t>
        </r>
        <r>
          <rPr>
            <sz val="9"/>
            <color rgb="FF000000"/>
            <rFont val="Tahoma"/>
            <family val="2"/>
          </rPr>
          <t xml:space="preserve">
</t>
        </r>
        <r>
          <rPr>
            <sz val="9"/>
            <color rgb="FF000000"/>
            <rFont val="Tahoma"/>
            <family val="2"/>
          </rPr>
          <t>Sewa/Kontrak/Kerjasama</t>
        </r>
      </text>
    </comment>
  </commentList>
</comments>
</file>

<file path=xl/sharedStrings.xml><?xml version="1.0" encoding="utf-8"?>
<sst xmlns="http://schemas.openxmlformats.org/spreadsheetml/2006/main" count="573" uniqueCount="179">
  <si>
    <t>Tabel Data Kuantitatif di Unit Pengelola Program Studi (UPPS) - Keuangan</t>
  </si>
  <si>
    <t>Tahun Akademik</t>
  </si>
  <si>
    <t>Jenis Dana</t>
  </si>
  <si>
    <t>Pendidikan/mahasiswa/tahun</t>
  </si>
  <si>
    <t>Penelitian/dosen/tahun</t>
  </si>
  <si>
    <t>PkM/dosen/tahun</t>
  </si>
  <si>
    <t>Publikasi/dosen/tahun</t>
  </si>
  <si>
    <t>Investasi/tahun</t>
  </si>
  <si>
    <t>TS-2</t>
  </si>
  <si>
    <t>TS-1</t>
  </si>
  <si>
    <t>TS</t>
  </si>
  <si>
    <t>Tabel 2.2.4 Data Kerja Sama</t>
  </si>
  <si>
    <t>Pilihan</t>
  </si>
  <si>
    <t>V</t>
  </si>
  <si>
    <t>Tabel 2.2.4 Bagian 1 - Kerjasama Bidang Pendidikan</t>
  </si>
  <si>
    <t>No</t>
  </si>
  <si>
    <t>Nama Lembaga Mitra</t>
  </si>
  <si>
    <t>Tingkat</t>
  </si>
  <si>
    <t>Judul dan Ruang Lingkup Kerjasama</t>
  </si>
  <si>
    <t>Manfaat/Output</t>
  </si>
  <si>
    <t>Durasi dan Waktu</t>
  </si>
  <si>
    <t>Bukti/Tautan</t>
  </si>
  <si>
    <t>Internasional</t>
  </si>
  <si>
    <t>Nasional</t>
  </si>
  <si>
    <t>Lokal</t>
  </si>
  <si>
    <t>…</t>
  </si>
  <si>
    <t>Tabel 2.2.4 Bagian 2 - Kerjasama Bidang Penelitian</t>
  </si>
  <si>
    <t>Tabel 2.2.4 Bagian 3 - Kerjasama Bidang Pengabdian kepada Masyarakat (PkM)</t>
  </si>
  <si>
    <t>Tabel 2.2.4 Bagian 4 - Kerjasama Bidang Pengembangan Kelembagaan: SDM, Sarana/Prasarana, Publikasi, HKI, Paten, Teknologi Pembelajaran, dll</t>
  </si>
  <si>
    <t>Tabel 5.2.1 Pemerolehan Dana</t>
  </si>
  <si>
    <t>Sumber Dana</t>
  </si>
  <si>
    <t>UPPS</t>
  </si>
  <si>
    <t>Jumlah Dana (dalam jutaan)</t>
  </si>
  <si>
    <t>Rata-Rata</t>
  </si>
  <si>
    <t>Perguruan tinggi sendiri</t>
  </si>
  <si>
    <t>Yayasan</t>
  </si>
  <si>
    <t>Kementerian</t>
  </si>
  <si>
    <t>Lembaga tertentu DN/LN</t>
  </si>
  <si>
    <t>Sumber lain</t>
  </si>
  <si>
    <t>Total</t>
  </si>
  <si>
    <t>Tabel 5.2.2 Penggunaan Dana</t>
  </si>
  <si>
    <t>Jenis Penggunaan</t>
  </si>
  <si>
    <t>Unit Pengelola Program Studi (Rupiah)</t>
  </si>
  <si>
    <t>Biaya Operasional Pendidikan</t>
  </si>
  <si>
    <t>a</t>
  </si>
  <si>
    <t>Biaya Dosen (Gaji, Honor)</t>
  </si>
  <si>
    <t>b</t>
  </si>
  <si>
    <t>Biaya Tenaga Kependidikan (Gaji, Honor)</t>
  </si>
  <si>
    <t>c</t>
  </si>
  <si>
    <t>Biaya Operasional Pembelajaran (Bahan dan Peralatan Habis Pakai)</t>
  </si>
  <si>
    <t>d</t>
  </si>
  <si>
    <t>Biaya Operasional Tidak Langsung (Listrik, Gas, Air, Pemeliharaan Gedung,
Pemeliharaan Sarana, Uang Lembur, Telekomunikasi, Konsumsi, Transport
Lokal, Pajak, Asuransi, dll.)</t>
  </si>
  <si>
    <t>Jumlah</t>
  </si>
  <si>
    <t>Biaya Operasional Penelitian</t>
  </si>
  <si>
    <t>Biaya Operasional PkM</t>
  </si>
  <si>
    <t>Biaya Investasi SDM</t>
  </si>
  <si>
    <t>Biaya Investasi Sarana</t>
  </si>
  <si>
    <t>Biaya Investasi Prasarana</t>
  </si>
  <si>
    <t>Tabel 5.2.5 Data Prasarana Pendidikan</t>
  </si>
  <si>
    <t>Cek</t>
  </si>
  <si>
    <t>Jenis Prasarana</t>
  </si>
  <si>
    <t>Jumlah Unit</t>
  </si>
  <si>
    <t>Luas (m2)</t>
  </si>
  <si>
    <t>Kepemilikan*</t>
  </si>
  <si>
    <t>Kondisi</t>
  </si>
  <si>
    <t>Penggunaan (Jam/minggu)</t>
  </si>
  <si>
    <t>MS</t>
  </si>
  <si>
    <t>SK</t>
  </si>
  <si>
    <t>Terawat</t>
  </si>
  <si>
    <t>Tidak Terawat</t>
  </si>
  <si>
    <t>Tabel  5.2.6 Data Sarana Pendidikan</t>
  </si>
  <si>
    <t>Sangat Baik</t>
  </si>
  <si>
    <t>Baik</t>
  </si>
  <si>
    <t>Kurang Baik</t>
  </si>
  <si>
    <t>Tidak Baik</t>
  </si>
  <si>
    <t>Kualitas</t>
  </si>
  <si>
    <t>Pubikasi kegiatan di Media Radar Banjarmasin</t>
  </si>
  <si>
    <t>1 tahun</t>
  </si>
  <si>
    <t>Ruang Digilab/Perpustakaan</t>
  </si>
  <si>
    <t>Ruang Bersama &amp; Kerja Mandiri</t>
  </si>
  <si>
    <t>Ruang Kuliah</t>
  </si>
  <si>
    <t>Toilet</t>
  </si>
  <si>
    <t>Lift</t>
  </si>
  <si>
    <t>Musholla</t>
  </si>
  <si>
    <t>Ruang Rapat</t>
  </si>
  <si>
    <t>UPM Pascasarjana</t>
  </si>
  <si>
    <t>Ruang Ujian</t>
  </si>
  <si>
    <t>ruang seminar</t>
  </si>
  <si>
    <t>Ruang Theater</t>
  </si>
  <si>
    <t>AULA</t>
  </si>
  <si>
    <t>LCD Proyektor</t>
  </si>
  <si>
    <t>AC</t>
  </si>
  <si>
    <t>kursi kuliah</t>
  </si>
  <si>
    <t>meja dosen</t>
  </si>
  <si>
    <t>Kursi AULA</t>
  </si>
  <si>
    <t>Kamera Video Conferencing</t>
  </si>
  <si>
    <t>mobil</t>
  </si>
  <si>
    <t>ruang administrasi akademik</t>
  </si>
  <si>
    <t>ruang keuangan</t>
  </si>
  <si>
    <t>ruang prodi</t>
  </si>
  <si>
    <t>parkir motor</t>
  </si>
  <si>
    <t>parkir mobil</t>
  </si>
  <si>
    <t>kolam</t>
  </si>
  <si>
    <t>kursi ruang Teater</t>
  </si>
  <si>
    <t>komputer/PC/laptop</t>
  </si>
  <si>
    <t>UPS</t>
  </si>
  <si>
    <t>mesin fotocopy</t>
  </si>
  <si>
    <t>CCTV</t>
  </si>
  <si>
    <t>Televisi</t>
  </si>
  <si>
    <t>Papan tulis</t>
  </si>
  <si>
    <t>kamera</t>
  </si>
  <si>
    <t>motor</t>
  </si>
  <si>
    <t>mesin genset</t>
  </si>
  <si>
    <t>sound system</t>
  </si>
  <si>
    <t>Handycam</t>
  </si>
  <si>
    <t>kipas angin</t>
  </si>
  <si>
    <t>printer</t>
  </si>
  <si>
    <t xml:space="preserve">telpon </t>
  </si>
  <si>
    <t>intercom</t>
  </si>
  <si>
    <t>kulkas</t>
  </si>
  <si>
    <t>sofa</t>
  </si>
  <si>
    <t>dispenser</t>
  </si>
  <si>
    <t>lemari buku/buffet</t>
  </si>
  <si>
    <t>Badan Perencanaan Pembangunan, Penelitian dan Pengembangan Daerah</t>
  </si>
  <si>
    <t>Petani mengetahui cara pembenihan ikan haruan dan ikan toman pada habitat buatan</t>
  </si>
  <si>
    <t>UUO PT Koperasi Pegawai BAPPENAS</t>
  </si>
  <si>
    <t>Penyelenggaraan Tes Potensi Akademik</t>
  </si>
  <si>
    <t>Pelaksanaan Tes Potensi Akademik calon mahasiswa baru</t>
  </si>
  <si>
    <t>Dinas Ketahanan Pangan dan Perikanan Kabupaten Hulu Sungai Tengah</t>
  </si>
  <si>
    <t>Pendampingan Program Pascasarjana ULM untuk Kegiatan Bidang Perikanan Tahun Anggaran 2019</t>
  </si>
  <si>
    <t>bimbingan teknis kepada kelompok pembudidaya ikan penerima bantuan sarana prasarana budidaya ukan haruan dan papuyu</t>
  </si>
  <si>
    <t>3 bulan</t>
  </si>
  <si>
    <t>4 bulan</t>
  </si>
  <si>
    <t>penelitian pembeihan ikan haruan dan ikan toman semi buatan dengan manipulasi lingkungan untuk pengembangan kampung haruan dan kampugn toman di kabupaten Hulu Sungau Tengah</t>
  </si>
  <si>
    <t>Program Pascasarjana Universitas Negeri Padang</t>
  </si>
  <si>
    <t>Tri Dharma Perguruan Tinggi bidang Pendidikan, Penelitian, dan Pengabdian Masyarakat</t>
  </si>
  <si>
    <t>5 tahun</t>
  </si>
  <si>
    <t>Program Pascasarjana Universitas Andalas</t>
  </si>
  <si>
    <t xml:space="preserve">https://drive.google.com/file/d/1nyo3c9Lu1VkuFeuzljsLyItc8guOfT-E/view?usp=sharing </t>
  </si>
  <si>
    <t xml:space="preserve">https://drive.google.com/file/d/18fmT7I2oTRrbuT94KGRlPysWeYgVX-gl/view?usp=sharing </t>
  </si>
  <si>
    <t xml:space="preserve">https://drive.google.com/file/d/1bg3LFPzYIhDfnt__mk7eEXQxdxUIZd4C/view?usp=sharing </t>
  </si>
  <si>
    <t xml:space="preserve">https://drive.google.com/file/d/1CgYoSmd0Hp1YyIDvVgINwJVjPGPAeVLe/view?usp=sharing </t>
  </si>
  <si>
    <t xml:space="preserve">https://drive.google.com/file/d/1vtLLdKxzsCDI0nL1Vg6i6n1SiysIA8fK/view?usp=sharing </t>
  </si>
  <si>
    <t xml:space="preserve">https://drive.google.com/file/d/1iCCQIBtxphhj_vhyg1LZsem69VQk0EyH/view?usp=sharing </t>
  </si>
  <si>
    <t xml:space="preserve">https://drive.google.com/file/d/1Di14x5jrhLF8lz1SJGqecKhUuy-Yll8V/view?usp=sharing </t>
  </si>
  <si>
    <t xml:space="preserve">https://drive.google.com/file/d/1-kIX426hfuTKZ-ptJ1OJE0XMiU6saoWo/view?usp=sharing </t>
  </si>
  <si>
    <t xml:space="preserve">https://drive.google.com/file/d/1ODOaAtLrxGSxB88f6YVkJheilsAfYmq-/view?usp=sharing </t>
  </si>
  <si>
    <t xml:space="preserve">https://drive.google.com/file/d/19btvDNyzXD1SyiS4emM9n4fBU3CZDuso/view?usp=sharing </t>
  </si>
  <si>
    <t xml:space="preserve">(1) penyelenggaraan pendidikan, penelitian, dan pengabdian kepada masyaraat (2) penyelenggaraan kolaborasi riset dan pengembangan sumber daya  (3) penyelenggaraan kegiatan ilmiah, seminar, lokarya, diskusi dialog dan lain lain (4) peningkatan dan pengembangan kompetensi sumber daya manusia (5) Pengembangan kelembagaan (6) Bantuan tenaga ahli (7) kegiatan lainnya  </t>
  </si>
  <si>
    <t>memanfaatkan kemampuan sumberdayaang dimilikileh kedua belah pihak secara maksimal dan sebaik baiknya</t>
  </si>
  <si>
    <t xml:space="preserve">https://drive.google.com/file/d/19btvDNyzXD1SyiS4emM9n4fBU3CZDuso/view?usp=sharing  </t>
  </si>
  <si>
    <t>Program Pascasrjana ULM dengan Dinas Pendidikan Kabupaten KAPUS 2020</t>
  </si>
  <si>
    <t>Radar Banjarmasin 2020</t>
  </si>
  <si>
    <t>(1) Kuliah Program stdui Mahasiswa (2) pertukaran antar mahasiswa (3) penelitian bersama atara dosen dan mahasiswa (4) pelasanaan pengabdian masyarakat bersama (5) pelaksanaa seminar dan webinar bersama</t>
  </si>
  <si>
    <t>4 tahun</t>
  </si>
  <si>
    <t>Pascsarjana ULM dengan Pascsarjana UNY 2021</t>
  </si>
  <si>
    <t>https://drive.google.com/file/d/1OYrYqaZu6ayvkRuWkVHx24Oe9UuzHqxA/view?usp=sharing</t>
  </si>
  <si>
    <t>meningkatkan kualitas pendidikan, pngetahuan, wawasan dosen, dan mahasiwa</t>
  </si>
  <si>
    <t>pascasarjana ULM dengan pascasarjana institut agama islam negeri pascasarjana 2021</t>
  </si>
  <si>
    <t>(1) penyelenggaraan pendidikan, penelitian, pengabdian masyarakat (2) penyelenggaraan kegiatan ilmiah webinar Seminar dan lokakarnya (3)peningkatan dan pengembangan kompetensi SDM (4) penyelenggaraan  visiting lectur (5) kegiatan lain</t>
  </si>
  <si>
    <t>3 Tahun</t>
  </si>
  <si>
    <t>https://drive.google.com/file/d/1qQ6Js7nYLUc6WAXu1JziIBpP9TKP9sgX/view?usp=sharing</t>
  </si>
  <si>
    <t>pascasarjana ULM dengan institut agama hindu tampung penyang palangkaraya 2021</t>
  </si>
  <si>
    <t>https://drive.google.com/file/d/1Lvq2pJwr4j4viFd0UEKq62yfMN8Jbtlw/view?usp=sharing</t>
  </si>
  <si>
    <t>Radar Banjarmasin 2021</t>
  </si>
  <si>
    <t>Program Pascsarjana Universitas Palangkaraya 2019</t>
  </si>
  <si>
    <t>Program Pascasarjana Universitas Sumatera Utara 2019</t>
  </si>
  <si>
    <t>Progrma Pascasarjana Universitas Sultan Ageng Tirtayasa 2019</t>
  </si>
  <si>
    <t>Program Pascasarjana Ilmu ekonomi Fakultas Ekonomi dan Bisnis Universitas Bengkulu 2019</t>
  </si>
  <si>
    <t>Program Pascasarjana Universitas Andalas 2019</t>
  </si>
  <si>
    <t>Program Pascasarjana Universitas Negeri Padang 2019</t>
  </si>
  <si>
    <t>UUO PT Koperasi Pegawai BAPPENAS 2019</t>
  </si>
  <si>
    <t>Radar Banjarmasin 2019</t>
  </si>
  <si>
    <t>Badan Perencanaan Pembangunan, Penelitian dan Pengembangan Daerah 2019</t>
  </si>
  <si>
    <t>Dinas Ketahanan Pangan dan Perikanan Kabupaten Hulu Sungai Tengah 2019</t>
  </si>
  <si>
    <t>taman samping</t>
  </si>
  <si>
    <t>taman depan</t>
  </si>
  <si>
    <t>PNBP</t>
  </si>
  <si>
    <t>Biaya operasional kemahasiswaan (bimbingan dan konseling, beasiswa)
dan kesehatan)
dan kesehatan)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</si>
</sst>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_(* \(#,##0\);_(* &quot;-&quot;_);_(@_)"/>
  </numFmts>
  <fonts count="11" x14ac:knownFonts="1">
    <font>
      <sz val="12"/>
      <color theme="1"/>
      <name val="Calibri"/>
      <family val="2"/>
      <scheme val="minor"/>
    </font>
    <font>
      <b/>
      <sz val="11"/>
      <color theme="1"/>
      <name val="Calibri"/>
      <family val="2"/>
      <scheme val="minor"/>
    </font>
    <font>
      <b/>
      <sz val="9"/>
      <color indexed="81"/>
      <name val="Tahoma"/>
      <family val="2"/>
    </font>
    <font>
      <sz val="9"/>
      <color indexed="81"/>
      <name val="Tahoma"/>
      <family val="2"/>
    </font>
    <font>
      <i/>
      <sz val="11"/>
      <color theme="1"/>
      <name val="Calibri"/>
      <family val="2"/>
      <scheme val="minor"/>
    </font>
    <font>
      <b/>
      <sz val="12"/>
      <color theme="1"/>
      <name val="Calibri"/>
      <family val="2"/>
      <scheme val="minor"/>
    </font>
    <font>
      <b/>
      <sz val="9"/>
      <color rgb="FF000000"/>
      <name val="Tahoma"/>
      <family val="2"/>
    </font>
    <font>
      <sz val="9"/>
      <color rgb="FF000000"/>
      <name val="Tahoma"/>
      <family val="2"/>
    </font>
    <font>
      <u/>
      <sz val="12"/>
      <color theme="10"/>
      <name val="Calibri"/>
      <family val="2"/>
      <scheme val="minor"/>
    </font>
    <font>
      <sz val="12"/>
      <color theme="1"/>
      <name val="Calibri"/>
      <family val="2"/>
    </font>
    <font>
      <sz val="12"/>
      <color theme="1"/>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8" fillId="0" borderId="0" applyNumberFormat="0" applyFill="0" applyBorder="0" applyAlignment="0" applyProtection="0"/>
    <xf numFmtId="41" fontId="10" fillId="0" borderId="0" applyFont="0" applyFill="0" applyBorder="0" applyAlignment="0" applyProtection="0"/>
  </cellStyleXfs>
  <cellXfs count="64">
    <xf numFmtId="0" fontId="0" fillId="0" borderId="0" xfId="0"/>
    <xf numFmtId="0" fontId="1" fillId="0" borderId="0" xfId="0" applyFont="1"/>
    <xf numFmtId="0" fontId="1" fillId="2" borderId="1" xfId="0" applyFont="1" applyFill="1" applyBorder="1" applyAlignment="1">
      <alignment horizontal="center"/>
    </xf>
    <xf numFmtId="0" fontId="1" fillId="3" borderId="1" xfId="0" applyFont="1" applyFill="1" applyBorder="1" applyAlignment="1">
      <alignment horizontal="center"/>
    </xf>
    <xf numFmtId="0" fontId="0" fillId="0" borderId="1" xfId="0" applyFill="1" applyBorder="1" applyAlignment="1">
      <alignment horizontal="center"/>
    </xf>
    <xf numFmtId="3" fontId="0" fillId="4" borderId="1" xfId="0" applyNumberFormat="1" applyFill="1" applyBorder="1"/>
    <xf numFmtId="0" fontId="4" fillId="0" borderId="0" xfId="0" applyFont="1"/>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0" fillId="0" borderId="1" xfId="0" applyBorder="1" applyAlignment="1">
      <alignment horizontal="center" vertical="center"/>
    </xf>
    <xf numFmtId="0" fontId="0" fillId="4" borderId="1" xfId="0" applyFill="1" applyBorder="1" applyAlignment="1">
      <alignment horizontal="left" vertical="center"/>
    </xf>
    <xf numFmtId="0" fontId="0" fillId="4" borderId="1" xfId="0" applyFill="1" applyBorder="1" applyAlignment="1">
      <alignment horizontal="center" vertical="center"/>
    </xf>
    <xf numFmtId="3" fontId="0" fillId="4" borderId="1" xfId="0" applyNumberFormat="1" applyFill="1" applyBorder="1" applyAlignment="1">
      <alignment horizontal="right"/>
    </xf>
    <xf numFmtId="3" fontId="0" fillId="5" borderId="1" xfId="0" applyNumberFormat="1" applyFill="1" applyBorder="1"/>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0" fillId="0" borderId="1" xfId="0" applyBorder="1" applyAlignment="1">
      <alignment horizontal="center"/>
    </xf>
    <xf numFmtId="0" fontId="0" fillId="0" borderId="1" xfId="0" applyBorder="1" applyAlignment="1"/>
    <xf numFmtId="0" fontId="0" fillId="0" borderId="1" xfId="0" applyBorder="1" applyAlignment="1">
      <alignment wrapText="1"/>
    </xf>
    <xf numFmtId="0" fontId="1" fillId="0" borderId="1" xfId="0" applyFont="1" applyBorder="1" applyAlignment="1">
      <alignment horizontal="center"/>
    </xf>
    <xf numFmtId="3" fontId="0" fillId="6" borderId="1" xfId="0" applyNumberFormat="1" applyFill="1" applyBorder="1" applyAlignment="1">
      <alignment horizontal="right"/>
    </xf>
    <xf numFmtId="0" fontId="1" fillId="0" borderId="1" xfId="0" applyFont="1" applyBorder="1" applyAlignment="1">
      <alignment horizontal="center" vertical="center"/>
    </xf>
    <xf numFmtId="0" fontId="0" fillId="4" borderId="1" xfId="0" applyFill="1" applyBorder="1"/>
    <xf numFmtId="0" fontId="1" fillId="0" borderId="1" xfId="0" applyFont="1" applyFill="1" applyBorder="1" applyAlignment="1">
      <alignment horizontal="center" vertical="center"/>
    </xf>
    <xf numFmtId="0" fontId="5" fillId="4" borderId="1" xfId="0" applyFont="1" applyFill="1" applyBorder="1" applyAlignment="1">
      <alignment horizontal="left" vertical="center"/>
    </xf>
    <xf numFmtId="0" fontId="0" fillId="4" borderId="1" xfId="0" applyFill="1" applyBorder="1" applyAlignment="1">
      <alignment horizontal="left" vertical="center" wrapText="1"/>
    </xf>
    <xf numFmtId="0" fontId="8" fillId="4" borderId="1" xfId="1" applyFill="1" applyBorder="1" applyAlignment="1">
      <alignment horizontal="left" vertical="center" wrapText="1"/>
    </xf>
    <xf numFmtId="0" fontId="0" fillId="4" borderId="1" xfId="0" applyFill="1" applyBorder="1" applyAlignment="1">
      <alignment horizontal="center" vertical="center" wrapText="1"/>
    </xf>
    <xf numFmtId="0" fontId="8" fillId="4" borderId="0" xfId="1" applyFill="1" applyAlignment="1">
      <alignment wrapText="1"/>
    </xf>
    <xf numFmtId="0" fontId="9" fillId="4" borderId="1" xfId="0" applyFont="1" applyFill="1" applyBorder="1" applyAlignment="1">
      <alignment horizontal="center"/>
    </xf>
    <xf numFmtId="0" fontId="0" fillId="4" borderId="1" xfId="0" applyFill="1" applyBorder="1" applyAlignment="1">
      <alignment horizontal="center"/>
    </xf>
    <xf numFmtId="3" fontId="0" fillId="4" borderId="1" xfId="0" applyNumberFormat="1" applyFill="1" applyBorder="1" applyAlignment="1">
      <alignment horizontal="right" vertical="center"/>
    </xf>
    <xf numFmtId="3" fontId="0" fillId="5" borderId="1" xfId="0" applyNumberFormat="1" applyFill="1" applyBorder="1" applyAlignment="1">
      <alignment vertical="center"/>
    </xf>
    <xf numFmtId="41" fontId="0" fillId="4" borderId="1" xfId="2" applyFont="1" applyFill="1" applyBorder="1" applyAlignment="1">
      <alignment horizontal="right"/>
    </xf>
    <xf numFmtId="41" fontId="0" fillId="4" borderId="1" xfId="2" applyFont="1" applyFill="1" applyBorder="1"/>
    <xf numFmtId="41" fontId="0" fillId="0" borderId="0" xfId="0" applyNumberFormat="1"/>
    <xf numFmtId="41" fontId="0" fillId="0" borderId="0" xfId="2" applyFont="1"/>
    <xf numFmtId="0" fontId="1" fillId="2" borderId="1" xfId="0" applyFont="1" applyFill="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1" xfId="0" applyFont="1" applyFill="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center"/>
    </xf>
    <xf numFmtId="0" fontId="1" fillId="0" borderId="4" xfId="0" applyFont="1" applyBorder="1" applyAlignment="1">
      <alignment horizont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1" xfId="0" applyFont="1" applyBorder="1" applyAlignment="1"/>
    <xf numFmtId="0" fontId="1" fillId="0" borderId="2" xfId="0" applyFont="1" applyBorder="1" applyAlignment="1">
      <alignment horizontal="left" wrapText="1"/>
    </xf>
    <xf numFmtId="0" fontId="1" fillId="0" borderId="4" xfId="0" applyFont="1" applyBorder="1" applyAlignment="1">
      <alignment horizontal="left"/>
    </xf>
    <xf numFmtId="0" fontId="1" fillId="0" borderId="3"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3" borderId="2" xfId="0" applyFont="1" applyFill="1" applyBorder="1" applyAlignment="1">
      <alignment horizontal="center"/>
    </xf>
    <xf numFmtId="0" fontId="1" fillId="3" borderId="4" xfId="0" applyFont="1" applyFill="1" applyBorder="1" applyAlignment="1">
      <alignment horizontal="center"/>
    </xf>
    <xf numFmtId="0" fontId="1" fillId="0" borderId="5" xfId="0" applyFont="1" applyBorder="1" applyAlignment="1">
      <alignment horizontal="center" vertical="top"/>
    </xf>
    <xf numFmtId="0" fontId="1" fillId="0" borderId="7" xfId="0" applyFont="1" applyBorder="1" applyAlignment="1">
      <alignment horizontal="center" vertical="top"/>
    </xf>
    <xf numFmtId="0" fontId="1" fillId="0" borderId="6" xfId="0" applyFont="1" applyBorder="1" applyAlignment="1">
      <alignment horizontal="center" vertical="top"/>
    </xf>
    <xf numFmtId="0" fontId="1" fillId="0" borderId="2" xfId="0" applyFont="1" applyBorder="1" applyAlignment="1"/>
    <xf numFmtId="0" fontId="1" fillId="0" borderId="4" xfId="0" applyFont="1" applyBorder="1" applyAlignment="1"/>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 xfId="0" applyFont="1" applyFill="1" applyBorder="1" applyAlignment="1">
      <alignment horizontal="center"/>
    </xf>
  </cellXfs>
  <cellStyles count="3">
    <cellStyle name="Comma [0]" xfId="2" builtinId="6"/>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file/d/1Di14x5jrhLF8lz1SJGqecKhUuy-Yll8V/view?usp=sharing" TargetMode="External"/><Relationship Id="rId3" Type="http://schemas.openxmlformats.org/officeDocument/2006/relationships/hyperlink" Target="https://drive.google.com/file/d/1bg3LFPzYIhDfnt__mk7eEXQxdxUIZd4C/view?usp=sharing" TargetMode="External"/><Relationship Id="rId7" Type="http://schemas.openxmlformats.org/officeDocument/2006/relationships/hyperlink" Target="https://drive.google.com/file/d/1iCCQIBtxphhj_vhyg1LZsem69VQk0EyH/view?usp=sharing" TargetMode="External"/><Relationship Id="rId2" Type="http://schemas.openxmlformats.org/officeDocument/2006/relationships/hyperlink" Target="https://drive.google.com/file/d/18fmT7I2oTRrbuT94KGRlPysWeYgVX-gl/view?usp=sharing" TargetMode="External"/><Relationship Id="rId1" Type="http://schemas.openxmlformats.org/officeDocument/2006/relationships/hyperlink" Target="https://drive.google.com/file/d/1nyo3c9Lu1VkuFeuzljsLyItc8guOfT-E/view?usp=sharing" TargetMode="External"/><Relationship Id="rId6" Type="http://schemas.openxmlformats.org/officeDocument/2006/relationships/hyperlink" Target="https://drive.google.com/file/d/1iCCQIBtxphhj_vhyg1LZsem69VQk0EyH/view?usp=sharing" TargetMode="External"/><Relationship Id="rId11" Type="http://schemas.openxmlformats.org/officeDocument/2006/relationships/hyperlink" Target="https://drive.google.com/file/d/1nyo3c9Lu1VkuFeuzljsLyItc8guOfT-E/view?usp=sharing" TargetMode="External"/><Relationship Id="rId5" Type="http://schemas.openxmlformats.org/officeDocument/2006/relationships/hyperlink" Target="https://drive.google.com/file/d/1vtLLdKxzsCDI0nL1Vg6i6n1SiysIA8fK/view?usp=sharing" TargetMode="External"/><Relationship Id="rId10" Type="http://schemas.openxmlformats.org/officeDocument/2006/relationships/hyperlink" Target="https://drive.google.com/file/d/1nyo3c9Lu1VkuFeuzljsLyItc8guOfT-E/view?usp=sharing" TargetMode="External"/><Relationship Id="rId4" Type="http://schemas.openxmlformats.org/officeDocument/2006/relationships/hyperlink" Target="https://drive.google.com/file/d/1CgYoSmd0Hp1YyIDvVgINwJVjPGPAeVLe/view?usp=sharing" TargetMode="External"/><Relationship Id="rId9" Type="http://schemas.openxmlformats.org/officeDocument/2006/relationships/hyperlink" Target="https://drive.google.com/file/d/19btvDNyzXD1SyiS4emM9n4fBU3CZDuso/view?usp=sharin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drive.google.com/file/d/1Di14x5jrhLF8lz1SJGqecKhUuy-Yll8V/view?usp=sharing" TargetMode="External"/><Relationship Id="rId3" Type="http://schemas.openxmlformats.org/officeDocument/2006/relationships/hyperlink" Target="https://drive.google.com/file/d/1bg3LFPzYIhDfnt__mk7eEXQxdxUIZd4C/view?usp=sharing" TargetMode="External"/><Relationship Id="rId7" Type="http://schemas.openxmlformats.org/officeDocument/2006/relationships/hyperlink" Target="https://drive.google.com/file/d/1iCCQIBtxphhj_vhyg1LZsem69VQk0EyH/view?usp=sharing" TargetMode="External"/><Relationship Id="rId2" Type="http://schemas.openxmlformats.org/officeDocument/2006/relationships/hyperlink" Target="https://drive.google.com/file/d/19btvDNyzXD1SyiS4emM9n4fBU3CZDuso/view?usp=sharing" TargetMode="External"/><Relationship Id="rId1" Type="http://schemas.openxmlformats.org/officeDocument/2006/relationships/hyperlink" Target="https://drive.google.com/file/d/1-kIX426hfuTKZ-ptJ1OJE0XMiU6saoWo/view?usp=sharing" TargetMode="External"/><Relationship Id="rId6" Type="http://schemas.openxmlformats.org/officeDocument/2006/relationships/hyperlink" Target="https://drive.google.com/file/d/1iCCQIBtxphhj_vhyg1LZsem69VQk0EyH/view?usp=sharing" TargetMode="External"/><Relationship Id="rId5" Type="http://schemas.openxmlformats.org/officeDocument/2006/relationships/hyperlink" Target="https://drive.google.com/file/d/1vtLLdKxzsCDI0nL1Vg6i6n1SiysIA8fK/view?usp=sharing" TargetMode="External"/><Relationship Id="rId4" Type="http://schemas.openxmlformats.org/officeDocument/2006/relationships/hyperlink" Target="https://drive.google.com/file/d/1CgYoSmd0Hp1YyIDvVgINwJVjPGPAeVLe/view?usp=sharing" TargetMode="External"/><Relationship Id="rId9" Type="http://schemas.openxmlformats.org/officeDocument/2006/relationships/hyperlink" Target="https://drive.google.com/file/d/19btvDNyzXD1SyiS4emM9n4fBU3CZDuso/view?usp=sharing"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drive.google.com/file/d/19btvDNyzXD1SyiS4emM9n4fBU3CZDuso/view?usp=sharing" TargetMode="External"/><Relationship Id="rId1" Type="http://schemas.openxmlformats.org/officeDocument/2006/relationships/hyperlink" Target="https://drive.google.com/file/d/1ODOaAtLrxGSxB88f6YVkJheilsAfYmq-/view?usp=sharing"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drive.google.com/file/d/1Di14x5jrhLF8lz1SJGqecKhUuy-Yll8V/view?usp=sharing" TargetMode="External"/><Relationship Id="rId3" Type="http://schemas.openxmlformats.org/officeDocument/2006/relationships/hyperlink" Target="https://drive.google.com/file/d/1CgYoSmd0Hp1YyIDvVgINwJVjPGPAeVLe/view?usp=sharing" TargetMode="External"/><Relationship Id="rId7" Type="http://schemas.openxmlformats.org/officeDocument/2006/relationships/hyperlink" Target="https://drive.google.com/file/d/1iCCQIBtxphhj_vhyg1LZsem69VQk0EyH/view?usp=sharing" TargetMode="External"/><Relationship Id="rId2" Type="http://schemas.openxmlformats.org/officeDocument/2006/relationships/hyperlink" Target="https://drive.google.com/file/d/18fmT7I2oTRrbuT94KGRlPysWeYgVX-gl/view?usp=sharing" TargetMode="External"/><Relationship Id="rId1" Type="http://schemas.openxmlformats.org/officeDocument/2006/relationships/hyperlink" Target="https://drive.google.com/file/d/19btvDNyzXD1SyiS4emM9n4fBU3CZDuso/view?usp=sharing" TargetMode="External"/><Relationship Id="rId6" Type="http://schemas.openxmlformats.org/officeDocument/2006/relationships/hyperlink" Target="https://drive.google.com/file/d/1iCCQIBtxphhj_vhyg1LZsem69VQk0EyH/view?usp=sharing" TargetMode="External"/><Relationship Id="rId5" Type="http://schemas.openxmlformats.org/officeDocument/2006/relationships/hyperlink" Target="https://drive.google.com/file/d/1vtLLdKxzsCDI0nL1Vg6i6n1SiysIA8fK/view?usp=sharing" TargetMode="External"/><Relationship Id="rId4" Type="http://schemas.openxmlformats.org/officeDocument/2006/relationships/hyperlink" Target="https://drive.google.com/file/d/1bg3LFPzYIhDfnt__mk7eEXQxdxUIZd4C/view?usp=sharing" TargetMode="Externa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1"/>
  <sheetViews>
    <sheetView tabSelected="1" topLeftCell="B2" zoomScale="144" zoomScaleNormal="108" workbookViewId="0">
      <selection activeCell="D22" sqref="D22"/>
    </sheetView>
  </sheetViews>
  <sheetFormatPr baseColWidth="10" defaultColWidth="10.83203125" defaultRowHeight="16" x14ac:dyDescent="0.2"/>
  <cols>
    <col min="1" max="1" width="12.5" customWidth="1"/>
    <col min="2" max="2" width="34" customWidth="1"/>
    <col min="3" max="6" width="22.6640625" customWidth="1"/>
  </cols>
  <sheetData>
    <row r="1" spans="1:6" x14ac:dyDescent="0.2">
      <c r="A1" s="1" t="s">
        <v>0</v>
      </c>
    </row>
    <row r="4" spans="1:6" x14ac:dyDescent="0.2">
      <c r="A4" s="37" t="s">
        <v>1</v>
      </c>
      <c r="B4" s="38" t="s">
        <v>2</v>
      </c>
      <c r="C4" s="39"/>
      <c r="D4" s="39"/>
      <c r="E4" s="39"/>
      <c r="F4" s="40"/>
    </row>
    <row r="5" spans="1:6" x14ac:dyDescent="0.2">
      <c r="A5" s="37"/>
      <c r="B5" s="2" t="s">
        <v>3</v>
      </c>
      <c r="C5" s="2" t="s">
        <v>4</v>
      </c>
      <c r="D5" s="2" t="s">
        <v>5</v>
      </c>
      <c r="E5" s="2" t="s">
        <v>6</v>
      </c>
      <c r="F5" s="2" t="s">
        <v>7</v>
      </c>
    </row>
    <row r="6" spans="1:6" x14ac:dyDescent="0.2">
      <c r="A6" s="3">
        <v>1</v>
      </c>
      <c r="B6" s="3">
        <v>2</v>
      </c>
      <c r="C6" s="3">
        <v>3</v>
      </c>
      <c r="D6" s="3">
        <v>4</v>
      </c>
      <c r="E6" s="3">
        <v>5</v>
      </c>
      <c r="F6" s="3">
        <v>6</v>
      </c>
    </row>
    <row r="7" spans="1:6" x14ac:dyDescent="0.2">
      <c r="A7" s="4" t="s">
        <v>8</v>
      </c>
      <c r="B7" s="5">
        <v>20163283.117959101</v>
      </c>
      <c r="C7" s="5">
        <v>27430000</v>
      </c>
      <c r="D7" s="5">
        <v>5302597.4025974022</v>
      </c>
      <c r="E7" s="34">
        <v>3830000</v>
      </c>
      <c r="F7" s="34">
        <v>2292082428</v>
      </c>
    </row>
    <row r="8" spans="1:6" x14ac:dyDescent="0.2">
      <c r="A8" s="4" t="s">
        <v>9</v>
      </c>
      <c r="B8" s="5">
        <v>23865308.792824075</v>
      </c>
      <c r="C8" s="34">
        <v>45510564.155844159</v>
      </c>
      <c r="D8" s="34">
        <v>5724025.9740259741</v>
      </c>
      <c r="E8" s="34">
        <v>4350000</v>
      </c>
      <c r="F8" s="34">
        <v>2420325104</v>
      </c>
    </row>
    <row r="9" spans="1:6" x14ac:dyDescent="0.2">
      <c r="A9" s="4" t="s">
        <v>10</v>
      </c>
      <c r="B9" s="5">
        <v>24593929.658564813</v>
      </c>
      <c r="C9" s="34">
        <v>39794493.506493509</v>
      </c>
      <c r="D9" s="34">
        <v>5912857.1428571427</v>
      </c>
      <c r="E9" s="34">
        <v>4220000</v>
      </c>
      <c r="F9" s="34">
        <v>2680617918</v>
      </c>
    </row>
    <row r="11" spans="1:6" ht="13" customHeight="1" x14ac:dyDescent="0.2">
      <c r="B11" s="36"/>
    </row>
  </sheetData>
  <mergeCells count="2">
    <mergeCell ref="A4:A5"/>
    <mergeCell ref="B4:F4"/>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4"/>
  <sheetViews>
    <sheetView workbookViewId="0">
      <selection activeCell="B12" sqref="B12"/>
    </sheetView>
  </sheetViews>
  <sheetFormatPr baseColWidth="10" defaultColWidth="10.83203125" defaultRowHeight="16" x14ac:dyDescent="0.2"/>
  <cols>
    <col min="1" max="1" width="5.6640625" customWidth="1"/>
    <col min="2" max="2" width="43.6640625" customWidth="1"/>
    <col min="3" max="3" width="12.5" customWidth="1"/>
    <col min="4" max="4" width="12.33203125" customWidth="1"/>
    <col min="5" max="5" width="13.5" customWidth="1"/>
    <col min="6" max="6" width="32" customWidth="1"/>
    <col min="7" max="7" width="34" customWidth="1"/>
    <col min="8" max="8" width="16" bestFit="1" customWidth="1"/>
    <col min="9" max="9" width="20.83203125" customWidth="1"/>
  </cols>
  <sheetData>
    <row r="1" spans="1:9" x14ac:dyDescent="0.2">
      <c r="A1" s="1" t="s">
        <v>11</v>
      </c>
    </row>
    <row r="2" spans="1:9" x14ac:dyDescent="0.2">
      <c r="A2" s="1"/>
    </row>
    <row r="3" spans="1:9" hidden="1" x14ac:dyDescent="0.2">
      <c r="A3" s="1"/>
      <c r="B3" t="s">
        <v>12</v>
      </c>
    </row>
    <row r="4" spans="1:9" hidden="1" x14ac:dyDescent="0.2">
      <c r="A4" s="1"/>
    </row>
    <row r="5" spans="1:9" hidden="1" x14ac:dyDescent="0.2">
      <c r="A5" s="1"/>
      <c r="B5" t="s">
        <v>13</v>
      </c>
    </row>
    <row r="6" spans="1:9" hidden="1" x14ac:dyDescent="0.2"/>
    <row r="7" spans="1:9" x14ac:dyDescent="0.2">
      <c r="A7" s="6" t="s">
        <v>14</v>
      </c>
    </row>
    <row r="8" spans="1:9" x14ac:dyDescent="0.2">
      <c r="A8" s="41" t="s">
        <v>15</v>
      </c>
      <c r="B8" s="41" t="s">
        <v>16</v>
      </c>
      <c r="C8" s="41" t="s">
        <v>17</v>
      </c>
      <c r="D8" s="41"/>
      <c r="E8" s="41"/>
      <c r="F8" s="41" t="s">
        <v>18</v>
      </c>
      <c r="G8" s="41" t="s">
        <v>19</v>
      </c>
      <c r="H8" s="41" t="s">
        <v>20</v>
      </c>
      <c r="I8" s="41" t="s">
        <v>21</v>
      </c>
    </row>
    <row r="9" spans="1:9" x14ac:dyDescent="0.2">
      <c r="A9" s="41"/>
      <c r="B9" s="41"/>
      <c r="C9" s="7" t="s">
        <v>22</v>
      </c>
      <c r="D9" s="7" t="s">
        <v>23</v>
      </c>
      <c r="E9" s="7" t="s">
        <v>24</v>
      </c>
      <c r="F9" s="41"/>
      <c r="G9" s="41"/>
      <c r="H9" s="41"/>
      <c r="I9" s="41"/>
    </row>
    <row r="10" spans="1:9" x14ac:dyDescent="0.2">
      <c r="A10" s="8">
        <v>1</v>
      </c>
      <c r="B10" s="8">
        <v>2</v>
      </c>
      <c r="C10" s="8">
        <v>3</v>
      </c>
      <c r="D10" s="8">
        <v>4</v>
      </c>
      <c r="E10" s="8">
        <v>5</v>
      </c>
      <c r="F10" s="8">
        <v>6</v>
      </c>
      <c r="G10" s="8">
        <v>7</v>
      </c>
      <c r="H10" s="8">
        <v>8</v>
      </c>
      <c r="I10" s="8">
        <v>9</v>
      </c>
    </row>
    <row r="11" spans="1:9" ht="68" x14ac:dyDescent="0.2">
      <c r="A11" s="9">
        <v>1</v>
      </c>
      <c r="B11" s="10" t="s">
        <v>172</v>
      </c>
      <c r="C11" s="11"/>
      <c r="D11" s="11"/>
      <c r="E11" s="11" t="s">
        <v>13</v>
      </c>
      <c r="F11" s="25" t="s">
        <v>76</v>
      </c>
      <c r="G11" s="25" t="s">
        <v>76</v>
      </c>
      <c r="H11" s="11" t="s">
        <v>77</v>
      </c>
      <c r="I11" s="26" t="s">
        <v>138</v>
      </c>
    </row>
    <row r="12" spans="1:9" ht="68" x14ac:dyDescent="0.2">
      <c r="A12" s="9">
        <v>2</v>
      </c>
      <c r="B12" s="10" t="s">
        <v>171</v>
      </c>
      <c r="C12" s="11"/>
      <c r="D12" s="11" t="s">
        <v>13</v>
      </c>
      <c r="E12" s="11"/>
      <c r="F12" s="25" t="s">
        <v>126</v>
      </c>
      <c r="G12" s="25" t="s">
        <v>127</v>
      </c>
      <c r="H12" s="11" t="s">
        <v>77</v>
      </c>
      <c r="I12" s="26" t="s">
        <v>139</v>
      </c>
    </row>
    <row r="13" spans="1:9" ht="202" customHeight="1" x14ac:dyDescent="0.2">
      <c r="A13" s="9">
        <v>3</v>
      </c>
      <c r="B13" s="25" t="s">
        <v>170</v>
      </c>
      <c r="C13" s="11"/>
      <c r="D13" s="11" t="s">
        <v>13</v>
      </c>
      <c r="E13" s="11"/>
      <c r="F13" s="25" t="s">
        <v>135</v>
      </c>
      <c r="G13" s="25" t="s">
        <v>148</v>
      </c>
      <c r="H13" s="11" t="s">
        <v>136</v>
      </c>
      <c r="I13" s="26" t="s">
        <v>141</v>
      </c>
    </row>
    <row r="14" spans="1:9" ht="211" customHeight="1" x14ac:dyDescent="0.2">
      <c r="A14" s="9">
        <v>4</v>
      </c>
      <c r="B14" s="10" t="s">
        <v>169</v>
      </c>
      <c r="C14" s="11"/>
      <c r="D14" s="11" t="s">
        <v>13</v>
      </c>
      <c r="E14" s="11"/>
      <c r="F14" s="25" t="s">
        <v>135</v>
      </c>
      <c r="G14" s="25" t="s">
        <v>148</v>
      </c>
      <c r="H14" s="11" t="s">
        <v>136</v>
      </c>
      <c r="I14" s="26" t="s">
        <v>140</v>
      </c>
    </row>
    <row r="15" spans="1:9" ht="206" customHeight="1" x14ac:dyDescent="0.2">
      <c r="A15" s="9">
        <v>5</v>
      </c>
      <c r="B15" s="25" t="s">
        <v>168</v>
      </c>
      <c r="C15" s="11"/>
      <c r="D15" s="11" t="s">
        <v>13</v>
      </c>
      <c r="E15" s="11"/>
      <c r="F15" s="25" t="s">
        <v>135</v>
      </c>
      <c r="G15" s="25" t="s">
        <v>148</v>
      </c>
      <c r="H15" s="11" t="s">
        <v>136</v>
      </c>
      <c r="I15" s="26" t="s">
        <v>142</v>
      </c>
    </row>
    <row r="16" spans="1:9" ht="205" customHeight="1" x14ac:dyDescent="0.2">
      <c r="A16" s="9">
        <v>6</v>
      </c>
      <c r="B16" s="25" t="s">
        <v>167</v>
      </c>
      <c r="C16" s="11"/>
      <c r="D16" s="11" t="s">
        <v>13</v>
      </c>
      <c r="E16" s="11"/>
      <c r="F16" s="25" t="s">
        <v>135</v>
      </c>
      <c r="G16" s="25" t="s">
        <v>148</v>
      </c>
      <c r="H16" s="11" t="s">
        <v>136</v>
      </c>
      <c r="I16" s="26" t="s">
        <v>143</v>
      </c>
    </row>
    <row r="17" spans="1:9" ht="204" x14ac:dyDescent="0.2">
      <c r="A17" s="9">
        <v>7</v>
      </c>
      <c r="B17" s="25" t="s">
        <v>166</v>
      </c>
      <c r="C17" s="11"/>
      <c r="D17" s="11" t="s">
        <v>13</v>
      </c>
      <c r="E17" s="11"/>
      <c r="F17" s="25" t="s">
        <v>135</v>
      </c>
      <c r="G17" s="25" t="s">
        <v>148</v>
      </c>
      <c r="H17" s="11" t="s">
        <v>136</v>
      </c>
      <c r="I17" s="26" t="s">
        <v>143</v>
      </c>
    </row>
    <row r="18" spans="1:9" ht="204" x14ac:dyDescent="0.2">
      <c r="A18" s="9">
        <v>8</v>
      </c>
      <c r="B18" s="10" t="s">
        <v>165</v>
      </c>
      <c r="C18" s="11"/>
      <c r="D18" s="11" t="s">
        <v>13</v>
      </c>
      <c r="E18" s="11"/>
      <c r="F18" s="25" t="s">
        <v>135</v>
      </c>
      <c r="G18" s="25" t="s">
        <v>148</v>
      </c>
      <c r="H18" s="11" t="s">
        <v>136</v>
      </c>
      <c r="I18" s="26" t="s">
        <v>144</v>
      </c>
    </row>
    <row r="19" spans="1:9" ht="204" x14ac:dyDescent="0.2">
      <c r="A19" s="9">
        <v>9</v>
      </c>
      <c r="B19" s="25" t="s">
        <v>151</v>
      </c>
      <c r="C19" s="11"/>
      <c r="D19" s="11" t="s">
        <v>13</v>
      </c>
      <c r="E19" s="11"/>
      <c r="F19" s="25" t="s">
        <v>135</v>
      </c>
      <c r="G19" s="25" t="s">
        <v>148</v>
      </c>
      <c r="H19" s="11" t="s">
        <v>136</v>
      </c>
      <c r="I19" s="26" t="s">
        <v>147</v>
      </c>
    </row>
    <row r="20" spans="1:9" ht="68" x14ac:dyDescent="0.2">
      <c r="A20" s="9">
        <v>10</v>
      </c>
      <c r="B20" s="10" t="s">
        <v>152</v>
      </c>
      <c r="C20" s="11"/>
      <c r="D20" s="11"/>
      <c r="E20" s="11" t="s">
        <v>13</v>
      </c>
      <c r="F20" s="25" t="s">
        <v>76</v>
      </c>
      <c r="G20" s="25" t="s">
        <v>76</v>
      </c>
      <c r="H20" s="11" t="s">
        <v>77</v>
      </c>
      <c r="I20" s="26" t="s">
        <v>138</v>
      </c>
    </row>
    <row r="21" spans="1:9" ht="119" x14ac:dyDescent="0.2">
      <c r="A21" s="9"/>
      <c r="B21" s="10" t="s">
        <v>155</v>
      </c>
      <c r="C21" s="11"/>
      <c r="D21" s="11" t="s">
        <v>13</v>
      </c>
      <c r="E21" s="11"/>
      <c r="F21" s="25" t="s">
        <v>153</v>
      </c>
      <c r="G21" s="25" t="s">
        <v>157</v>
      </c>
      <c r="H21" s="11" t="s">
        <v>154</v>
      </c>
      <c r="I21" s="26" t="s">
        <v>156</v>
      </c>
    </row>
    <row r="22" spans="1:9" ht="119" x14ac:dyDescent="0.2">
      <c r="A22" s="9"/>
      <c r="B22" s="25" t="s">
        <v>158</v>
      </c>
      <c r="C22" s="11"/>
      <c r="D22" s="11" t="s">
        <v>13</v>
      </c>
      <c r="E22" s="11"/>
      <c r="F22" s="25" t="s">
        <v>135</v>
      </c>
      <c r="G22" s="25" t="s">
        <v>159</v>
      </c>
      <c r="H22" s="11" t="s">
        <v>160</v>
      </c>
      <c r="I22" s="26" t="s">
        <v>161</v>
      </c>
    </row>
    <row r="23" spans="1:9" ht="119" x14ac:dyDescent="0.2">
      <c r="A23" s="9" t="s">
        <v>25</v>
      </c>
      <c r="B23" s="25" t="s">
        <v>162</v>
      </c>
      <c r="C23" s="11"/>
      <c r="D23" s="11" t="s">
        <v>13</v>
      </c>
      <c r="E23" s="11"/>
      <c r="F23" s="25" t="s">
        <v>135</v>
      </c>
      <c r="G23" s="25" t="s">
        <v>159</v>
      </c>
      <c r="H23" s="11" t="s">
        <v>160</v>
      </c>
      <c r="I23" s="26" t="s">
        <v>163</v>
      </c>
    </row>
    <row r="24" spans="1:9" ht="68" x14ac:dyDescent="0.2">
      <c r="B24" s="10" t="s">
        <v>164</v>
      </c>
      <c r="C24" s="11"/>
      <c r="D24" s="11"/>
      <c r="E24" s="11" t="s">
        <v>13</v>
      </c>
      <c r="F24" s="25" t="s">
        <v>76</v>
      </c>
      <c r="G24" s="25" t="s">
        <v>76</v>
      </c>
      <c r="H24" s="11" t="s">
        <v>77</v>
      </c>
      <c r="I24" s="28" t="s">
        <v>138</v>
      </c>
    </row>
  </sheetData>
  <mergeCells count="7">
    <mergeCell ref="I8:I9"/>
    <mergeCell ref="A8:A9"/>
    <mergeCell ref="B8:B9"/>
    <mergeCell ref="C8:E8"/>
    <mergeCell ref="F8:F9"/>
    <mergeCell ref="G8:G9"/>
    <mergeCell ref="H8:H9"/>
  </mergeCells>
  <dataValidations count="1">
    <dataValidation type="list" allowBlank="1" showInputMessage="1" showErrorMessage="1" sqref="C11:E24" xr:uid="{00000000-0002-0000-0100-000000000000}">
      <formula1>$B$4:$B$5</formula1>
    </dataValidation>
  </dataValidations>
  <hyperlinks>
    <hyperlink ref="I11" r:id="rId1" xr:uid="{46F2C6D9-2820-F944-9B49-D435A8705D6D}"/>
    <hyperlink ref="I12" r:id="rId2" xr:uid="{7657B5D1-4518-2548-88AA-095FAC1B7C3B}"/>
    <hyperlink ref="I14" r:id="rId3" xr:uid="{13E403E7-A271-F641-8D59-307067D6C096}"/>
    <hyperlink ref="I13" r:id="rId4" xr:uid="{DBEC2420-5B54-1A40-A768-53FABED6E75B}"/>
    <hyperlink ref="I15" r:id="rId5" xr:uid="{BF51976E-4531-6047-9AC3-401D15FB7CF1}"/>
    <hyperlink ref="I16" r:id="rId6" xr:uid="{7550867E-7916-9F42-8D31-F3BAE06D3976}"/>
    <hyperlink ref="I17" r:id="rId7" xr:uid="{6BCDC27B-A834-844C-84C5-C0591950787F}"/>
    <hyperlink ref="I18" r:id="rId8" xr:uid="{9C7C1BD4-8DE3-5A49-B619-7CBF1BA32E00}"/>
    <hyperlink ref="I19" r:id="rId9" xr:uid="{2DD88D62-ACB4-9340-B342-1481BE0AD7FB}"/>
    <hyperlink ref="I20" r:id="rId10" xr:uid="{1663E3B7-A47D-3A4B-9AC1-0CD0B1C6E149}"/>
    <hyperlink ref="I24" r:id="rId11" xr:uid="{EA307C15-765B-DC4F-B20B-C889F8DC614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3"/>
  <sheetViews>
    <sheetView zoomScale="90" workbookViewId="0">
      <selection activeCell="E12" sqref="E12"/>
    </sheetView>
  </sheetViews>
  <sheetFormatPr baseColWidth="10" defaultColWidth="10.83203125" defaultRowHeight="16" x14ac:dyDescent="0.2"/>
  <cols>
    <col min="1" max="1" width="5.6640625" customWidth="1"/>
    <col min="2" max="2" width="43.6640625" customWidth="1"/>
    <col min="3" max="3" width="12.5" customWidth="1"/>
    <col min="4" max="4" width="12.33203125" customWidth="1"/>
    <col min="5" max="5" width="13.5" customWidth="1"/>
    <col min="6" max="6" width="41.6640625" customWidth="1"/>
    <col min="7" max="7" width="22.5" customWidth="1"/>
    <col min="8" max="8" width="16" bestFit="1" customWidth="1"/>
    <col min="9" max="9" width="20.83203125" customWidth="1"/>
  </cols>
  <sheetData>
    <row r="1" spans="1:9" x14ac:dyDescent="0.2">
      <c r="A1" s="1" t="s">
        <v>11</v>
      </c>
    </row>
    <row r="2" spans="1:9" x14ac:dyDescent="0.2">
      <c r="A2" s="1"/>
    </row>
    <row r="3" spans="1:9" hidden="1" x14ac:dyDescent="0.2">
      <c r="A3" s="1"/>
      <c r="B3" t="s">
        <v>12</v>
      </c>
    </row>
    <row r="4" spans="1:9" hidden="1" x14ac:dyDescent="0.2">
      <c r="A4" s="1"/>
    </row>
    <row r="5" spans="1:9" hidden="1" x14ac:dyDescent="0.2">
      <c r="A5" s="1"/>
      <c r="B5" t="s">
        <v>13</v>
      </c>
    </row>
    <row r="6" spans="1:9" hidden="1" x14ac:dyDescent="0.2"/>
    <row r="7" spans="1:9" x14ac:dyDescent="0.2">
      <c r="A7" s="6" t="s">
        <v>26</v>
      </c>
    </row>
    <row r="8" spans="1:9" x14ac:dyDescent="0.2">
      <c r="A8" s="41" t="s">
        <v>15</v>
      </c>
      <c r="B8" s="41" t="s">
        <v>16</v>
      </c>
      <c r="C8" s="41" t="s">
        <v>17</v>
      </c>
      <c r="D8" s="41"/>
      <c r="E8" s="41"/>
      <c r="F8" s="41" t="s">
        <v>18</v>
      </c>
      <c r="G8" s="41" t="s">
        <v>19</v>
      </c>
      <c r="H8" s="41" t="s">
        <v>20</v>
      </c>
      <c r="I8" s="41" t="s">
        <v>21</v>
      </c>
    </row>
    <row r="9" spans="1:9" x14ac:dyDescent="0.2">
      <c r="A9" s="41"/>
      <c r="B9" s="41"/>
      <c r="C9" s="7" t="s">
        <v>22</v>
      </c>
      <c r="D9" s="7" t="s">
        <v>23</v>
      </c>
      <c r="E9" s="7" t="s">
        <v>24</v>
      </c>
      <c r="F9" s="41"/>
      <c r="G9" s="41"/>
      <c r="H9" s="41"/>
      <c r="I9" s="41"/>
    </row>
    <row r="10" spans="1:9" x14ac:dyDescent="0.2">
      <c r="A10" s="8">
        <v>1</v>
      </c>
      <c r="B10" s="8">
        <v>2</v>
      </c>
      <c r="C10" s="8">
        <v>3</v>
      </c>
      <c r="D10" s="8">
        <v>4</v>
      </c>
      <c r="E10" s="8">
        <v>5</v>
      </c>
      <c r="F10" s="8">
        <v>6</v>
      </c>
      <c r="G10" s="8">
        <v>7</v>
      </c>
      <c r="H10" s="8">
        <v>8</v>
      </c>
      <c r="I10" s="8">
        <v>9</v>
      </c>
    </row>
    <row r="11" spans="1:9" ht="85" x14ac:dyDescent="0.2">
      <c r="A11" s="9">
        <v>1</v>
      </c>
      <c r="B11" s="25" t="s">
        <v>173</v>
      </c>
      <c r="C11" s="11"/>
      <c r="D11" s="11"/>
      <c r="E11" s="11" t="s">
        <v>13</v>
      </c>
      <c r="F11" s="25" t="s">
        <v>133</v>
      </c>
      <c r="G11" s="25" t="s">
        <v>124</v>
      </c>
      <c r="H11" s="11" t="s">
        <v>132</v>
      </c>
      <c r="I11" s="26" t="s">
        <v>145</v>
      </c>
    </row>
    <row r="12" spans="1:9" ht="170" x14ac:dyDescent="0.2">
      <c r="A12" s="9">
        <v>2</v>
      </c>
      <c r="B12" s="25" t="s">
        <v>151</v>
      </c>
      <c r="C12" s="11"/>
      <c r="D12" s="11" t="s">
        <v>13</v>
      </c>
      <c r="E12" s="11"/>
      <c r="F12" s="25" t="s">
        <v>148</v>
      </c>
      <c r="G12" s="25" t="s">
        <v>149</v>
      </c>
      <c r="H12" s="11" t="s">
        <v>136</v>
      </c>
      <c r="I12" s="26" t="s">
        <v>147</v>
      </c>
    </row>
    <row r="13" spans="1:9" ht="340" x14ac:dyDescent="0.2">
      <c r="A13" s="9">
        <v>3</v>
      </c>
      <c r="B13" s="25" t="s">
        <v>170</v>
      </c>
      <c r="C13" s="11"/>
      <c r="D13" s="11" t="s">
        <v>13</v>
      </c>
      <c r="E13" s="11"/>
      <c r="F13" s="25" t="s">
        <v>135</v>
      </c>
      <c r="G13" s="25" t="s">
        <v>148</v>
      </c>
      <c r="H13" s="11" t="s">
        <v>136</v>
      </c>
      <c r="I13" s="26" t="s">
        <v>141</v>
      </c>
    </row>
    <row r="14" spans="1:9" ht="340" x14ac:dyDescent="0.2">
      <c r="A14" s="9">
        <v>4</v>
      </c>
      <c r="B14" s="10" t="s">
        <v>169</v>
      </c>
      <c r="C14" s="11"/>
      <c r="D14" s="11" t="s">
        <v>13</v>
      </c>
      <c r="E14" s="11"/>
      <c r="F14" s="25" t="s">
        <v>135</v>
      </c>
      <c r="G14" s="25" t="s">
        <v>148</v>
      </c>
      <c r="H14" s="11" t="s">
        <v>136</v>
      </c>
      <c r="I14" s="26" t="s">
        <v>140</v>
      </c>
    </row>
    <row r="15" spans="1:9" ht="340" x14ac:dyDescent="0.2">
      <c r="A15" s="9">
        <v>5</v>
      </c>
      <c r="B15" s="27" t="s">
        <v>168</v>
      </c>
      <c r="C15" s="11"/>
      <c r="D15" s="11" t="s">
        <v>13</v>
      </c>
      <c r="E15" s="11"/>
      <c r="F15" s="25" t="s">
        <v>135</v>
      </c>
      <c r="G15" s="25" t="s">
        <v>148</v>
      </c>
      <c r="H15" s="11" t="s">
        <v>136</v>
      </c>
      <c r="I15" s="26" t="s">
        <v>142</v>
      </c>
    </row>
    <row r="16" spans="1:9" ht="340" x14ac:dyDescent="0.2">
      <c r="A16" s="9">
        <v>6</v>
      </c>
      <c r="B16" s="25" t="s">
        <v>167</v>
      </c>
      <c r="C16" s="11"/>
      <c r="D16" s="11" t="s">
        <v>13</v>
      </c>
      <c r="E16" s="11"/>
      <c r="F16" s="25" t="s">
        <v>135</v>
      </c>
      <c r="G16" s="25" t="s">
        <v>148</v>
      </c>
      <c r="H16" s="11" t="s">
        <v>136</v>
      </c>
      <c r="I16" s="26" t="s">
        <v>143</v>
      </c>
    </row>
    <row r="17" spans="1:9" ht="340" x14ac:dyDescent="0.2">
      <c r="A17" s="9">
        <v>7</v>
      </c>
      <c r="B17" s="25" t="s">
        <v>166</v>
      </c>
      <c r="C17" s="11"/>
      <c r="D17" s="11" t="s">
        <v>13</v>
      </c>
      <c r="E17" s="11"/>
      <c r="F17" s="25" t="s">
        <v>135</v>
      </c>
      <c r="G17" s="25" t="s">
        <v>148</v>
      </c>
      <c r="H17" s="11" t="s">
        <v>136</v>
      </c>
      <c r="I17" s="26" t="s">
        <v>143</v>
      </c>
    </row>
    <row r="18" spans="1:9" ht="340" x14ac:dyDescent="0.2">
      <c r="A18" s="9">
        <v>8</v>
      </c>
      <c r="B18" s="10" t="s">
        <v>165</v>
      </c>
      <c r="C18" s="11"/>
      <c r="D18" s="11" t="s">
        <v>13</v>
      </c>
      <c r="E18" s="11"/>
      <c r="F18" s="25" t="s">
        <v>135</v>
      </c>
      <c r="G18" s="25" t="s">
        <v>148</v>
      </c>
      <c r="H18" s="11" t="s">
        <v>136</v>
      </c>
      <c r="I18" s="26" t="s">
        <v>144</v>
      </c>
    </row>
    <row r="19" spans="1:9" ht="340" x14ac:dyDescent="0.2">
      <c r="A19" s="9">
        <v>9</v>
      </c>
      <c r="B19" s="25" t="s">
        <v>151</v>
      </c>
      <c r="C19" s="11"/>
      <c r="D19" s="11" t="s">
        <v>13</v>
      </c>
      <c r="E19" s="11"/>
      <c r="F19" s="25" t="s">
        <v>135</v>
      </c>
      <c r="G19" s="25" t="s">
        <v>148</v>
      </c>
      <c r="H19" s="11" t="s">
        <v>136</v>
      </c>
      <c r="I19" s="26" t="s">
        <v>147</v>
      </c>
    </row>
    <row r="20" spans="1:9" ht="85" x14ac:dyDescent="0.2">
      <c r="A20" s="9">
        <v>10</v>
      </c>
      <c r="B20" s="10" t="s">
        <v>155</v>
      </c>
      <c r="C20" s="11"/>
      <c r="D20" s="11" t="s">
        <v>13</v>
      </c>
      <c r="E20" s="11"/>
      <c r="F20" s="25" t="s">
        <v>153</v>
      </c>
      <c r="G20" s="25" t="s">
        <v>157</v>
      </c>
      <c r="H20" s="11" t="s">
        <v>154</v>
      </c>
      <c r="I20" s="26" t="s">
        <v>156</v>
      </c>
    </row>
    <row r="21" spans="1:9" x14ac:dyDescent="0.2">
      <c r="A21" s="9"/>
      <c r="B21" s="10"/>
      <c r="C21" s="11"/>
      <c r="D21" s="11"/>
      <c r="E21" s="11"/>
      <c r="F21" s="25"/>
      <c r="G21" s="25"/>
      <c r="H21" s="11"/>
      <c r="I21" s="26"/>
    </row>
    <row r="22" spans="1:9" ht="187" x14ac:dyDescent="0.2">
      <c r="A22" s="9" t="s">
        <v>25</v>
      </c>
      <c r="B22" s="25" t="s">
        <v>158</v>
      </c>
      <c r="C22" s="11"/>
      <c r="D22" s="11" t="s">
        <v>13</v>
      </c>
      <c r="E22" s="11"/>
      <c r="F22" s="25" t="s">
        <v>135</v>
      </c>
      <c r="G22" s="25" t="s">
        <v>159</v>
      </c>
      <c r="H22" s="11" t="s">
        <v>160</v>
      </c>
      <c r="I22" s="26" t="s">
        <v>161</v>
      </c>
    </row>
    <row r="23" spans="1:9" ht="187" x14ac:dyDescent="0.2">
      <c r="B23" s="25" t="s">
        <v>162</v>
      </c>
      <c r="C23" s="11"/>
      <c r="D23" s="11" t="s">
        <v>13</v>
      </c>
      <c r="E23" s="11"/>
      <c r="F23" s="25" t="s">
        <v>135</v>
      </c>
      <c r="G23" s="25" t="s">
        <v>159</v>
      </c>
      <c r="H23" s="11" t="s">
        <v>160</v>
      </c>
      <c r="I23" s="26" t="s">
        <v>163</v>
      </c>
    </row>
  </sheetData>
  <mergeCells count="7">
    <mergeCell ref="I8:I9"/>
    <mergeCell ref="A8:A9"/>
    <mergeCell ref="B8:B9"/>
    <mergeCell ref="C8:E8"/>
    <mergeCell ref="F8:F9"/>
    <mergeCell ref="G8:G9"/>
    <mergeCell ref="H8:H9"/>
  </mergeCells>
  <dataValidations count="1">
    <dataValidation type="list" allowBlank="1" showInputMessage="1" showErrorMessage="1" sqref="C11:E23" xr:uid="{00000000-0002-0000-0200-000000000000}">
      <formula1>$B$4:$B$5</formula1>
    </dataValidation>
  </dataValidations>
  <hyperlinks>
    <hyperlink ref="I11" r:id="rId1" xr:uid="{76AB5B7B-B9B7-424D-81D9-F2EB526CDD62}"/>
    <hyperlink ref="I12" r:id="rId2" xr:uid="{A4E4509E-0A50-6643-A6F8-6F4C77EBE1F1}"/>
    <hyperlink ref="I14" r:id="rId3" xr:uid="{BD9CBF59-0407-D243-9143-778E22036E72}"/>
    <hyperlink ref="I13" r:id="rId4" xr:uid="{4C225A67-6B06-F44D-B133-974DF161F81E}"/>
    <hyperlink ref="I15" r:id="rId5" xr:uid="{879FD342-3580-F443-9D56-B84CF470497B}"/>
    <hyperlink ref="I16" r:id="rId6" xr:uid="{D58B7D43-FC37-ED4C-A1CD-73FA83F478F4}"/>
    <hyperlink ref="I17" r:id="rId7" xr:uid="{515F09E3-7BDA-E640-8387-F5203E116783}"/>
    <hyperlink ref="I18" r:id="rId8" xr:uid="{C04E6F3F-ADF6-2844-AB1A-64F418D401EA}"/>
    <hyperlink ref="I19" r:id="rId9" xr:uid="{A8912955-2A03-5944-80C6-B6E1AAF54CB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1"/>
  <sheetViews>
    <sheetView workbookViewId="0">
      <selection activeCell="D12" sqref="D12"/>
    </sheetView>
  </sheetViews>
  <sheetFormatPr baseColWidth="10" defaultColWidth="10.83203125" defaultRowHeight="16" x14ac:dyDescent="0.2"/>
  <cols>
    <col min="1" max="1" width="5.6640625" customWidth="1"/>
    <col min="2" max="2" width="43.6640625" customWidth="1"/>
    <col min="3" max="3" width="12.5" customWidth="1"/>
    <col min="4" max="4" width="12.33203125" customWidth="1"/>
    <col min="5" max="5" width="13.5" customWidth="1"/>
    <col min="6" max="6" width="41.6640625" customWidth="1"/>
    <col min="7" max="7" width="22.5" customWidth="1"/>
    <col min="8" max="8" width="16" bestFit="1" customWidth="1"/>
    <col min="9" max="9" width="20.83203125" customWidth="1"/>
  </cols>
  <sheetData>
    <row r="1" spans="1:9" x14ac:dyDescent="0.2">
      <c r="A1" s="1" t="s">
        <v>11</v>
      </c>
    </row>
    <row r="2" spans="1:9" x14ac:dyDescent="0.2">
      <c r="A2" s="1"/>
    </row>
    <row r="3" spans="1:9" hidden="1" x14ac:dyDescent="0.2">
      <c r="A3" s="1"/>
      <c r="B3" t="s">
        <v>12</v>
      </c>
    </row>
    <row r="4" spans="1:9" hidden="1" x14ac:dyDescent="0.2">
      <c r="A4" s="1"/>
    </row>
    <row r="5" spans="1:9" hidden="1" x14ac:dyDescent="0.2">
      <c r="A5" s="1"/>
      <c r="B5" t="s">
        <v>13</v>
      </c>
    </row>
    <row r="6" spans="1:9" hidden="1" x14ac:dyDescent="0.2"/>
    <row r="7" spans="1:9" x14ac:dyDescent="0.2">
      <c r="A7" s="6" t="s">
        <v>27</v>
      </c>
    </row>
    <row r="8" spans="1:9" x14ac:dyDescent="0.2">
      <c r="A8" s="41" t="s">
        <v>15</v>
      </c>
      <c r="B8" s="41" t="s">
        <v>16</v>
      </c>
      <c r="C8" s="41" t="s">
        <v>17</v>
      </c>
      <c r="D8" s="41"/>
      <c r="E8" s="41"/>
      <c r="F8" s="41" t="s">
        <v>18</v>
      </c>
      <c r="G8" s="41" t="s">
        <v>19</v>
      </c>
      <c r="H8" s="41" t="s">
        <v>20</v>
      </c>
      <c r="I8" s="41" t="s">
        <v>21</v>
      </c>
    </row>
    <row r="9" spans="1:9" x14ac:dyDescent="0.2">
      <c r="A9" s="41"/>
      <c r="B9" s="41"/>
      <c r="C9" s="7" t="s">
        <v>22</v>
      </c>
      <c r="D9" s="7" t="s">
        <v>23</v>
      </c>
      <c r="E9" s="7" t="s">
        <v>24</v>
      </c>
      <c r="F9" s="41"/>
      <c r="G9" s="41"/>
      <c r="H9" s="41"/>
      <c r="I9" s="41"/>
    </row>
    <row r="10" spans="1:9" x14ac:dyDescent="0.2">
      <c r="A10" s="8">
        <v>1</v>
      </c>
      <c r="B10" s="8">
        <v>2</v>
      </c>
      <c r="C10" s="8">
        <v>3</v>
      </c>
      <c r="D10" s="8">
        <v>4</v>
      </c>
      <c r="E10" s="8">
        <v>5</v>
      </c>
      <c r="F10" s="8">
        <v>6</v>
      </c>
      <c r="G10" s="8">
        <v>7</v>
      </c>
      <c r="H10" s="8">
        <v>8</v>
      </c>
      <c r="I10" s="8">
        <v>9</v>
      </c>
    </row>
    <row r="11" spans="1:9" ht="102" x14ac:dyDescent="0.2">
      <c r="A11" s="9">
        <v>1</v>
      </c>
      <c r="B11" s="27" t="s">
        <v>174</v>
      </c>
      <c r="C11" s="11"/>
      <c r="D11" s="11"/>
      <c r="E11" s="11" t="s">
        <v>13</v>
      </c>
      <c r="F11" s="25" t="s">
        <v>129</v>
      </c>
      <c r="G11" s="25" t="s">
        <v>130</v>
      </c>
      <c r="H11" s="11" t="s">
        <v>131</v>
      </c>
      <c r="I11" s="26" t="s">
        <v>146</v>
      </c>
    </row>
    <row r="12" spans="1:9" ht="175" customHeight="1" x14ac:dyDescent="0.2">
      <c r="A12" s="9">
        <v>2</v>
      </c>
      <c r="B12" s="25" t="s">
        <v>151</v>
      </c>
      <c r="C12" s="11"/>
      <c r="D12" s="11" t="s">
        <v>13</v>
      </c>
      <c r="E12" s="11"/>
      <c r="F12" s="25" t="s">
        <v>148</v>
      </c>
      <c r="G12" s="25" t="s">
        <v>149</v>
      </c>
      <c r="H12" s="11" t="s">
        <v>136</v>
      </c>
      <c r="I12" s="26" t="s">
        <v>150</v>
      </c>
    </row>
    <row r="13" spans="1:9" ht="85" x14ac:dyDescent="0.2">
      <c r="A13" s="9">
        <v>3</v>
      </c>
      <c r="B13" s="10" t="s">
        <v>155</v>
      </c>
      <c r="C13" s="11"/>
      <c r="D13" s="11" t="s">
        <v>13</v>
      </c>
      <c r="E13" s="11"/>
      <c r="F13" s="25" t="s">
        <v>153</v>
      </c>
      <c r="G13" s="25" t="s">
        <v>157</v>
      </c>
      <c r="H13" s="11" t="s">
        <v>154</v>
      </c>
      <c r="I13" s="26" t="s">
        <v>156</v>
      </c>
    </row>
    <row r="14" spans="1:9" ht="187" x14ac:dyDescent="0.2">
      <c r="A14" s="9">
        <v>4</v>
      </c>
      <c r="B14" s="25" t="s">
        <v>158</v>
      </c>
      <c r="C14" s="11"/>
      <c r="D14" s="11" t="s">
        <v>13</v>
      </c>
      <c r="E14" s="11"/>
      <c r="F14" s="25" t="s">
        <v>135</v>
      </c>
      <c r="G14" s="25" t="s">
        <v>159</v>
      </c>
      <c r="H14" s="11" t="s">
        <v>160</v>
      </c>
      <c r="I14" s="26" t="s">
        <v>161</v>
      </c>
    </row>
    <row r="15" spans="1:9" ht="187" x14ac:dyDescent="0.2">
      <c r="A15" s="9">
        <v>5</v>
      </c>
      <c r="B15" s="25" t="s">
        <v>162</v>
      </c>
      <c r="C15" s="11"/>
      <c r="D15" s="11" t="s">
        <v>13</v>
      </c>
      <c r="E15" s="11"/>
      <c r="F15" s="25" t="s">
        <v>135</v>
      </c>
      <c r="G15" s="25" t="s">
        <v>159</v>
      </c>
      <c r="H15" s="11" t="s">
        <v>160</v>
      </c>
      <c r="I15" s="26" t="s">
        <v>163</v>
      </c>
    </row>
    <row r="16" spans="1:9" x14ac:dyDescent="0.2">
      <c r="A16" s="9">
        <v>6</v>
      </c>
      <c r="B16" s="10"/>
      <c r="C16" s="11"/>
      <c r="D16" s="11"/>
      <c r="E16" s="11"/>
      <c r="F16" s="10"/>
      <c r="G16" s="10"/>
      <c r="H16" s="11"/>
      <c r="I16" s="10"/>
    </row>
    <row r="17" spans="1:9" x14ac:dyDescent="0.2">
      <c r="A17" s="9">
        <v>7</v>
      </c>
      <c r="B17" s="10"/>
      <c r="C17" s="11"/>
      <c r="D17" s="11"/>
      <c r="E17" s="11"/>
      <c r="F17" s="10"/>
      <c r="G17" s="10"/>
      <c r="H17" s="11"/>
      <c r="I17" s="10"/>
    </row>
    <row r="18" spans="1:9" x14ac:dyDescent="0.2">
      <c r="A18" s="9">
        <v>8</v>
      </c>
      <c r="B18" s="10"/>
      <c r="C18" s="11"/>
      <c r="D18" s="11"/>
      <c r="E18" s="11"/>
      <c r="F18" s="10"/>
      <c r="G18" s="10"/>
      <c r="H18" s="11"/>
      <c r="I18" s="10"/>
    </row>
    <row r="19" spans="1:9" x14ac:dyDescent="0.2">
      <c r="A19" s="9">
        <v>9</v>
      </c>
      <c r="B19" s="10"/>
      <c r="C19" s="11"/>
      <c r="D19" s="11"/>
      <c r="E19" s="11"/>
      <c r="F19" s="10"/>
      <c r="G19" s="10"/>
      <c r="H19" s="11"/>
      <c r="I19" s="10"/>
    </row>
    <row r="20" spans="1:9" x14ac:dyDescent="0.2">
      <c r="A20" s="9">
        <v>10</v>
      </c>
      <c r="B20" s="10"/>
      <c r="C20" s="11"/>
      <c r="D20" s="11"/>
      <c r="E20" s="11"/>
      <c r="F20" s="10"/>
      <c r="G20" s="10"/>
      <c r="H20" s="11"/>
      <c r="I20" s="10"/>
    </row>
    <row r="21" spans="1:9" x14ac:dyDescent="0.2">
      <c r="A21" s="9" t="s">
        <v>25</v>
      </c>
      <c r="B21" s="10"/>
      <c r="C21" s="11"/>
      <c r="D21" s="11"/>
      <c r="E21" s="11"/>
      <c r="F21" s="10"/>
      <c r="G21" s="10"/>
      <c r="H21" s="11"/>
      <c r="I21" s="10"/>
    </row>
  </sheetData>
  <mergeCells count="7">
    <mergeCell ref="I8:I9"/>
    <mergeCell ref="A8:A9"/>
    <mergeCell ref="B8:B9"/>
    <mergeCell ref="C8:E8"/>
    <mergeCell ref="F8:F9"/>
    <mergeCell ref="G8:G9"/>
    <mergeCell ref="H8:H9"/>
  </mergeCells>
  <dataValidations count="1">
    <dataValidation type="list" allowBlank="1" showInputMessage="1" showErrorMessage="1" sqref="C11:E21" xr:uid="{00000000-0002-0000-0300-000000000000}">
      <formula1>$B$4:$B$5</formula1>
    </dataValidation>
  </dataValidations>
  <hyperlinks>
    <hyperlink ref="I11" r:id="rId1" xr:uid="{3E91081B-51BE-244D-8ECD-BBD41F8D838C}"/>
    <hyperlink ref="I12" r:id="rId2" xr:uid="{68D67990-056B-2F45-8FB8-03D68E63E59A}"/>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3"/>
  <sheetViews>
    <sheetView topLeftCell="A17" zoomScale="91" workbookViewId="0">
      <selection activeCell="F18" sqref="F18"/>
    </sheetView>
  </sheetViews>
  <sheetFormatPr baseColWidth="10" defaultColWidth="10.83203125" defaultRowHeight="16" x14ac:dyDescent="0.2"/>
  <cols>
    <col min="1" max="1" width="5.6640625" customWidth="1"/>
    <col min="2" max="2" width="43.6640625" customWidth="1"/>
    <col min="3" max="3" width="12.5" customWidth="1"/>
    <col min="4" max="4" width="12.33203125" customWidth="1"/>
    <col min="5" max="5" width="13.5" customWidth="1"/>
    <col min="6" max="6" width="41.6640625" customWidth="1"/>
    <col min="7" max="7" width="44" customWidth="1"/>
    <col min="8" max="8" width="16" bestFit="1" customWidth="1"/>
    <col min="9" max="9" width="20.83203125" customWidth="1"/>
  </cols>
  <sheetData>
    <row r="1" spans="1:9" x14ac:dyDescent="0.2">
      <c r="A1" s="1" t="s">
        <v>11</v>
      </c>
    </row>
    <row r="2" spans="1:9" x14ac:dyDescent="0.2">
      <c r="A2" s="1"/>
    </row>
    <row r="3" spans="1:9" hidden="1" x14ac:dyDescent="0.2">
      <c r="A3" s="1"/>
      <c r="B3" t="s">
        <v>12</v>
      </c>
    </row>
    <row r="4" spans="1:9" hidden="1" x14ac:dyDescent="0.2">
      <c r="A4" s="1"/>
    </row>
    <row r="5" spans="1:9" hidden="1" x14ac:dyDescent="0.2">
      <c r="A5" s="1"/>
      <c r="B5" t="s">
        <v>13</v>
      </c>
    </row>
    <row r="6" spans="1:9" hidden="1" x14ac:dyDescent="0.2"/>
    <row r="7" spans="1:9" x14ac:dyDescent="0.2">
      <c r="A7" s="6" t="s">
        <v>28</v>
      </c>
    </row>
    <row r="8" spans="1:9" x14ac:dyDescent="0.2">
      <c r="A8" s="41" t="s">
        <v>15</v>
      </c>
      <c r="B8" s="41" t="s">
        <v>16</v>
      </c>
      <c r="C8" s="41" t="s">
        <v>17</v>
      </c>
      <c r="D8" s="41"/>
      <c r="E8" s="41"/>
      <c r="F8" s="41" t="s">
        <v>18</v>
      </c>
      <c r="G8" s="41" t="s">
        <v>19</v>
      </c>
      <c r="H8" s="41" t="s">
        <v>20</v>
      </c>
      <c r="I8" s="41" t="s">
        <v>21</v>
      </c>
    </row>
    <row r="9" spans="1:9" x14ac:dyDescent="0.2">
      <c r="A9" s="41"/>
      <c r="B9" s="41"/>
      <c r="C9" s="7" t="s">
        <v>22</v>
      </c>
      <c r="D9" s="7" t="s">
        <v>23</v>
      </c>
      <c r="E9" s="7" t="s">
        <v>24</v>
      </c>
      <c r="F9" s="41"/>
      <c r="G9" s="41"/>
      <c r="H9" s="41"/>
      <c r="I9" s="41"/>
    </row>
    <row r="10" spans="1:9" x14ac:dyDescent="0.2">
      <c r="A10" s="8">
        <v>1</v>
      </c>
      <c r="B10" s="8">
        <v>2</v>
      </c>
      <c r="C10" s="8">
        <v>3</v>
      </c>
      <c r="D10" s="8">
        <v>4</v>
      </c>
      <c r="E10" s="8">
        <v>5</v>
      </c>
      <c r="F10" s="8">
        <v>6</v>
      </c>
      <c r="G10" s="8">
        <v>7</v>
      </c>
      <c r="H10" s="8">
        <v>8</v>
      </c>
      <c r="I10" s="8">
        <v>9</v>
      </c>
    </row>
    <row r="11" spans="1:9" ht="85" x14ac:dyDescent="0.2">
      <c r="A11" s="9">
        <v>1</v>
      </c>
      <c r="B11" s="25" t="s">
        <v>123</v>
      </c>
      <c r="C11" s="11"/>
      <c r="D11" s="11"/>
      <c r="E11" s="11" t="s">
        <v>13</v>
      </c>
      <c r="F11" s="25" t="s">
        <v>133</v>
      </c>
      <c r="G11" s="10" t="s">
        <v>124</v>
      </c>
      <c r="H11" s="11" t="s">
        <v>132</v>
      </c>
      <c r="I11" s="10"/>
    </row>
    <row r="12" spans="1:9" ht="68" x14ac:dyDescent="0.2">
      <c r="A12" s="9">
        <v>2</v>
      </c>
      <c r="B12" s="10" t="s">
        <v>125</v>
      </c>
      <c r="C12" s="11"/>
      <c r="D12" s="11" t="s">
        <v>13</v>
      </c>
      <c r="E12" s="11"/>
      <c r="F12" s="10" t="s">
        <v>126</v>
      </c>
      <c r="G12" s="10" t="s">
        <v>127</v>
      </c>
      <c r="H12" s="11" t="s">
        <v>77</v>
      </c>
      <c r="I12" s="26" t="s">
        <v>139</v>
      </c>
    </row>
    <row r="13" spans="1:9" ht="34" x14ac:dyDescent="0.2">
      <c r="A13" s="9">
        <v>3</v>
      </c>
      <c r="B13" s="25" t="s">
        <v>128</v>
      </c>
      <c r="C13" s="11"/>
      <c r="D13" s="11"/>
      <c r="E13" s="11" t="s">
        <v>13</v>
      </c>
      <c r="F13" s="10" t="s">
        <v>129</v>
      </c>
      <c r="G13" s="10" t="s">
        <v>130</v>
      </c>
      <c r="H13" s="11" t="s">
        <v>131</v>
      </c>
      <c r="I13" s="10"/>
    </row>
    <row r="14" spans="1:9" ht="153" x14ac:dyDescent="0.2">
      <c r="A14" s="9">
        <v>4</v>
      </c>
      <c r="B14" s="10" t="s">
        <v>134</v>
      </c>
      <c r="C14" s="11"/>
      <c r="D14" s="11" t="s">
        <v>13</v>
      </c>
      <c r="E14" s="11"/>
      <c r="F14" s="25" t="s">
        <v>135</v>
      </c>
      <c r="G14" s="25" t="s">
        <v>148</v>
      </c>
      <c r="H14" s="11" t="s">
        <v>136</v>
      </c>
      <c r="I14" s="26" t="s">
        <v>141</v>
      </c>
    </row>
    <row r="15" spans="1:9" ht="153" x14ac:dyDescent="0.2">
      <c r="A15" s="9">
        <v>5</v>
      </c>
      <c r="B15" s="10" t="s">
        <v>137</v>
      </c>
      <c r="C15" s="11"/>
      <c r="D15" s="11" t="s">
        <v>13</v>
      </c>
      <c r="E15" s="11"/>
      <c r="F15" s="25" t="s">
        <v>135</v>
      </c>
      <c r="G15" s="25" t="s">
        <v>148</v>
      </c>
      <c r="H15" s="11" t="s">
        <v>136</v>
      </c>
      <c r="I15" s="26" t="s">
        <v>140</v>
      </c>
    </row>
    <row r="16" spans="1:9" ht="153" x14ac:dyDescent="0.2">
      <c r="A16" s="9">
        <v>6</v>
      </c>
      <c r="B16" s="25" t="s">
        <v>168</v>
      </c>
      <c r="C16" s="11"/>
      <c r="D16" s="11" t="s">
        <v>13</v>
      </c>
      <c r="E16" s="11"/>
      <c r="F16" s="25" t="s">
        <v>135</v>
      </c>
      <c r="G16" s="25" t="s">
        <v>148</v>
      </c>
      <c r="H16" s="11" t="s">
        <v>136</v>
      </c>
      <c r="I16" s="26" t="s">
        <v>142</v>
      </c>
    </row>
    <row r="17" spans="1:9" ht="153" x14ac:dyDescent="0.2">
      <c r="A17" s="9">
        <v>7</v>
      </c>
      <c r="B17" s="25" t="s">
        <v>167</v>
      </c>
      <c r="C17" s="11"/>
      <c r="D17" s="11" t="s">
        <v>13</v>
      </c>
      <c r="E17" s="11"/>
      <c r="F17" s="25" t="s">
        <v>135</v>
      </c>
      <c r="G17" s="25" t="s">
        <v>148</v>
      </c>
      <c r="H17" s="11" t="s">
        <v>136</v>
      </c>
      <c r="I17" s="26" t="s">
        <v>143</v>
      </c>
    </row>
    <row r="18" spans="1:9" ht="153" x14ac:dyDescent="0.2">
      <c r="A18" s="9">
        <v>8</v>
      </c>
      <c r="B18" s="25" t="s">
        <v>166</v>
      </c>
      <c r="C18" s="11"/>
      <c r="D18" s="11" t="s">
        <v>13</v>
      </c>
      <c r="E18" s="11"/>
      <c r="F18" s="25" t="s">
        <v>135</v>
      </c>
      <c r="G18" s="25" t="s">
        <v>148</v>
      </c>
      <c r="H18" s="11" t="s">
        <v>136</v>
      </c>
      <c r="I18" s="26" t="s">
        <v>143</v>
      </c>
    </row>
    <row r="19" spans="1:9" ht="153" x14ac:dyDescent="0.2">
      <c r="A19" s="9">
        <v>9</v>
      </c>
      <c r="B19" s="10" t="s">
        <v>165</v>
      </c>
      <c r="C19" s="11"/>
      <c r="D19" s="11" t="s">
        <v>13</v>
      </c>
      <c r="E19" s="11"/>
      <c r="F19" s="25" t="s">
        <v>135</v>
      </c>
      <c r="G19" s="25" t="s">
        <v>148</v>
      </c>
      <c r="H19" s="11" t="s">
        <v>136</v>
      </c>
      <c r="I19" s="26" t="s">
        <v>144</v>
      </c>
    </row>
    <row r="20" spans="1:9" ht="170" x14ac:dyDescent="0.2">
      <c r="A20" s="9">
        <v>10</v>
      </c>
      <c r="B20" s="25" t="s">
        <v>151</v>
      </c>
      <c r="C20" s="11"/>
      <c r="D20" s="11" t="s">
        <v>13</v>
      </c>
      <c r="E20" s="11"/>
      <c r="F20" s="25" t="s">
        <v>148</v>
      </c>
      <c r="G20" s="25" t="s">
        <v>149</v>
      </c>
      <c r="H20" s="11" t="s">
        <v>136</v>
      </c>
      <c r="I20" s="26" t="s">
        <v>150</v>
      </c>
    </row>
    <row r="21" spans="1:9" ht="85" x14ac:dyDescent="0.2">
      <c r="A21" s="9"/>
      <c r="B21" s="10" t="s">
        <v>155</v>
      </c>
      <c r="C21" s="11"/>
      <c r="D21" s="11" t="s">
        <v>13</v>
      </c>
      <c r="E21" s="11"/>
      <c r="F21" s="25" t="s">
        <v>153</v>
      </c>
      <c r="G21" s="25" t="s">
        <v>157</v>
      </c>
      <c r="H21" s="11" t="s">
        <v>154</v>
      </c>
      <c r="I21" s="26" t="s">
        <v>156</v>
      </c>
    </row>
    <row r="22" spans="1:9" ht="102" x14ac:dyDescent="0.2">
      <c r="A22" s="9" t="s">
        <v>25</v>
      </c>
      <c r="B22" s="25" t="s">
        <v>158</v>
      </c>
      <c r="C22" s="11"/>
      <c r="D22" s="11" t="s">
        <v>13</v>
      </c>
      <c r="E22" s="11"/>
      <c r="F22" s="25" t="s">
        <v>135</v>
      </c>
      <c r="G22" s="25" t="s">
        <v>159</v>
      </c>
      <c r="H22" s="11" t="s">
        <v>160</v>
      </c>
      <c r="I22" s="26" t="s">
        <v>161</v>
      </c>
    </row>
    <row r="23" spans="1:9" ht="102" x14ac:dyDescent="0.2">
      <c r="B23" s="25" t="s">
        <v>162</v>
      </c>
      <c r="C23" s="11"/>
      <c r="D23" s="11" t="s">
        <v>13</v>
      </c>
      <c r="E23" s="11"/>
      <c r="F23" s="25" t="s">
        <v>135</v>
      </c>
      <c r="G23" s="25" t="s">
        <v>159</v>
      </c>
      <c r="H23" s="11" t="s">
        <v>160</v>
      </c>
      <c r="I23" s="26" t="s">
        <v>163</v>
      </c>
    </row>
  </sheetData>
  <mergeCells count="7">
    <mergeCell ref="I8:I9"/>
    <mergeCell ref="A8:A9"/>
    <mergeCell ref="B8:B9"/>
    <mergeCell ref="C8:E8"/>
    <mergeCell ref="F8:F9"/>
    <mergeCell ref="G8:G9"/>
    <mergeCell ref="H8:H9"/>
  </mergeCells>
  <dataValidations count="1">
    <dataValidation type="list" allowBlank="1" showInputMessage="1" showErrorMessage="1" sqref="C11:E23" xr:uid="{00000000-0002-0000-0400-000000000000}">
      <formula1>$B$4:$B$5</formula1>
    </dataValidation>
  </dataValidations>
  <hyperlinks>
    <hyperlink ref="I20" r:id="rId1" xr:uid="{F47E3D0A-21C9-B54F-A128-3137631D178D}"/>
    <hyperlink ref="I12" r:id="rId2" xr:uid="{67AE3B6F-6A11-154C-8546-FCD171F15581}"/>
    <hyperlink ref="I14" r:id="rId3" xr:uid="{FAEA3759-02B8-D445-8944-2B7FBF690915}"/>
    <hyperlink ref="I15" r:id="rId4" xr:uid="{38212272-E4FA-894A-B567-DE5558A1CC5B}"/>
    <hyperlink ref="I16" r:id="rId5" xr:uid="{5698AE01-8CBA-F24F-931C-320EA9D11213}"/>
    <hyperlink ref="I17" r:id="rId6" xr:uid="{BB856FEE-9D2F-9B4B-8340-69F7A7B5943A}"/>
    <hyperlink ref="I18" r:id="rId7" xr:uid="{1A213236-5161-FA4C-845D-B7A14C71166D}"/>
    <hyperlink ref="I19" r:id="rId8" xr:uid="{3FA96D14-D253-DA4B-9EBF-D06279AE2CCF}"/>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3"/>
  <sheetViews>
    <sheetView workbookViewId="0">
      <selection activeCell="E11" sqref="E11"/>
    </sheetView>
  </sheetViews>
  <sheetFormatPr baseColWidth="10" defaultColWidth="10.83203125" defaultRowHeight="16" x14ac:dyDescent="0.2"/>
  <cols>
    <col min="1" max="1" width="24.5" customWidth="1"/>
    <col min="2" max="2" width="33.6640625" customWidth="1"/>
    <col min="3" max="3" width="17" customWidth="1"/>
    <col min="4" max="4" width="16.5" customWidth="1"/>
    <col min="5" max="5" width="17.1640625" customWidth="1"/>
    <col min="6" max="6" width="15.5" customWidth="1"/>
  </cols>
  <sheetData>
    <row r="1" spans="1:6" x14ac:dyDescent="0.2">
      <c r="A1" s="1" t="s">
        <v>29</v>
      </c>
    </row>
    <row r="4" spans="1:6" x14ac:dyDescent="0.2">
      <c r="A4" s="41" t="s">
        <v>30</v>
      </c>
      <c r="B4" s="41" t="s">
        <v>2</v>
      </c>
      <c r="C4" s="41" t="s">
        <v>31</v>
      </c>
      <c r="D4" s="41"/>
      <c r="E4" s="41"/>
      <c r="F4" s="41"/>
    </row>
    <row r="5" spans="1:6" x14ac:dyDescent="0.2">
      <c r="A5" s="41"/>
      <c r="B5" s="41"/>
      <c r="C5" s="45" t="s">
        <v>32</v>
      </c>
      <c r="D5" s="46"/>
      <c r="E5" s="46"/>
      <c r="F5" s="47"/>
    </row>
    <row r="6" spans="1:6" x14ac:dyDescent="0.2">
      <c r="A6" s="41"/>
      <c r="B6" s="41"/>
      <c r="C6" s="7" t="s">
        <v>8</v>
      </c>
      <c r="D6" s="7" t="s">
        <v>9</v>
      </c>
      <c r="E6" s="7" t="s">
        <v>10</v>
      </c>
      <c r="F6" s="7" t="s">
        <v>33</v>
      </c>
    </row>
    <row r="7" spans="1:6" x14ac:dyDescent="0.2">
      <c r="A7" s="3">
        <v>1</v>
      </c>
      <c r="B7" s="3">
        <v>2</v>
      </c>
      <c r="C7" s="3">
        <v>3</v>
      </c>
      <c r="D7" s="3">
        <v>4</v>
      </c>
      <c r="E7" s="3">
        <v>5</v>
      </c>
      <c r="F7" s="3">
        <v>6</v>
      </c>
    </row>
    <row r="8" spans="1:6" x14ac:dyDescent="0.2">
      <c r="A8" s="42" t="s">
        <v>34</v>
      </c>
      <c r="B8" s="10"/>
      <c r="C8" s="12"/>
      <c r="D8" s="12"/>
      <c r="E8" s="12"/>
      <c r="F8" s="13">
        <f>SUM(C8:E8)/3</f>
        <v>0</v>
      </c>
    </row>
    <row r="9" spans="1:6" x14ac:dyDescent="0.2">
      <c r="A9" s="42"/>
      <c r="B9" s="10" t="s">
        <v>177</v>
      </c>
      <c r="C9" s="5">
        <v>3288104810</v>
      </c>
      <c r="D9" s="5">
        <v>6207591435</v>
      </c>
      <c r="E9" s="5">
        <v>7805464184</v>
      </c>
      <c r="F9" s="13">
        <f t="shared" ref="F9:F22" si="0">SUM(C9:E9)/3</f>
        <v>5767053476.333333</v>
      </c>
    </row>
    <row r="10" spans="1:6" x14ac:dyDescent="0.2">
      <c r="A10" s="42"/>
      <c r="B10" s="10"/>
      <c r="C10" s="12"/>
      <c r="D10" s="12"/>
      <c r="E10" s="12"/>
      <c r="F10" s="13">
        <f t="shared" si="0"/>
        <v>0</v>
      </c>
    </row>
    <row r="11" spans="1:6" x14ac:dyDescent="0.2">
      <c r="A11" s="42" t="s">
        <v>35</v>
      </c>
      <c r="B11" s="10"/>
      <c r="C11" s="12"/>
      <c r="D11" s="12"/>
      <c r="E11" s="12"/>
      <c r="F11" s="13">
        <f t="shared" si="0"/>
        <v>0</v>
      </c>
    </row>
    <row r="12" spans="1:6" x14ac:dyDescent="0.2">
      <c r="A12" s="42"/>
      <c r="B12" s="10"/>
      <c r="C12" s="12"/>
      <c r="D12" s="12"/>
      <c r="E12" s="12"/>
      <c r="F12" s="13">
        <f t="shared" si="0"/>
        <v>0</v>
      </c>
    </row>
    <row r="13" spans="1:6" x14ac:dyDescent="0.2">
      <c r="A13" s="42"/>
      <c r="B13" s="10"/>
      <c r="C13" s="12"/>
      <c r="D13" s="12"/>
      <c r="E13" s="12"/>
      <c r="F13" s="13">
        <f t="shared" si="0"/>
        <v>0</v>
      </c>
    </row>
    <row r="14" spans="1:6" x14ac:dyDescent="0.2">
      <c r="A14" s="42" t="s">
        <v>36</v>
      </c>
      <c r="B14" s="10"/>
      <c r="C14" s="12"/>
      <c r="D14" s="12"/>
      <c r="E14" s="12"/>
      <c r="F14" s="13">
        <f t="shared" si="0"/>
        <v>0</v>
      </c>
    </row>
    <row r="15" spans="1:6" x14ac:dyDescent="0.2">
      <c r="A15" s="42"/>
      <c r="B15" s="10"/>
      <c r="C15" s="12"/>
      <c r="D15" s="12"/>
      <c r="E15" s="12"/>
      <c r="F15" s="13">
        <f t="shared" si="0"/>
        <v>0</v>
      </c>
    </row>
    <row r="16" spans="1:6" x14ac:dyDescent="0.2">
      <c r="A16" s="42"/>
      <c r="B16" s="10"/>
      <c r="C16" s="12"/>
      <c r="D16" s="12"/>
      <c r="E16" s="12"/>
      <c r="F16" s="13">
        <f t="shared" si="0"/>
        <v>0</v>
      </c>
    </row>
    <row r="17" spans="1:6" x14ac:dyDescent="0.2">
      <c r="A17" s="42" t="s">
        <v>37</v>
      </c>
      <c r="B17" s="10"/>
      <c r="C17" s="12"/>
      <c r="D17" s="12"/>
      <c r="E17" s="12"/>
      <c r="F17" s="13">
        <f t="shared" si="0"/>
        <v>0</v>
      </c>
    </row>
    <row r="18" spans="1:6" x14ac:dyDescent="0.2">
      <c r="A18" s="42"/>
      <c r="B18" s="10"/>
      <c r="C18" s="12"/>
      <c r="D18" s="12"/>
      <c r="E18" s="12"/>
      <c r="F18" s="13">
        <f t="shared" si="0"/>
        <v>0</v>
      </c>
    </row>
    <row r="19" spans="1:6" x14ac:dyDescent="0.2">
      <c r="A19" s="42"/>
      <c r="B19" s="10"/>
      <c r="C19" s="12"/>
      <c r="D19" s="12"/>
      <c r="E19" s="12"/>
      <c r="F19" s="13">
        <f t="shared" si="0"/>
        <v>0</v>
      </c>
    </row>
    <row r="20" spans="1:6" x14ac:dyDescent="0.2">
      <c r="A20" s="42" t="s">
        <v>38</v>
      </c>
      <c r="B20" s="10"/>
      <c r="C20" s="12"/>
      <c r="D20" s="12"/>
      <c r="E20" s="12"/>
      <c r="F20" s="13">
        <f t="shared" si="0"/>
        <v>0</v>
      </c>
    </row>
    <row r="21" spans="1:6" x14ac:dyDescent="0.2">
      <c r="A21" s="42"/>
      <c r="B21" s="10"/>
      <c r="C21" s="12"/>
      <c r="D21" s="12"/>
      <c r="E21" s="12"/>
      <c r="F21" s="13">
        <f t="shared" si="0"/>
        <v>0</v>
      </c>
    </row>
    <row r="22" spans="1:6" x14ac:dyDescent="0.2">
      <c r="A22" s="42"/>
      <c r="B22" s="10"/>
      <c r="C22" s="12"/>
      <c r="D22" s="12"/>
      <c r="E22" s="12"/>
      <c r="F22" s="13">
        <f t="shared" si="0"/>
        <v>0</v>
      </c>
    </row>
    <row r="23" spans="1:6" x14ac:dyDescent="0.2">
      <c r="A23" s="43" t="s">
        <v>39</v>
      </c>
      <c r="B23" s="44"/>
      <c r="C23" s="13">
        <f>SUM(C8:C22)</f>
        <v>3288104810</v>
      </c>
      <c r="D23" s="13">
        <f>SUM(D8:D22)</f>
        <v>6207591435</v>
      </c>
      <c r="E23" s="13">
        <f>SUM(E8:E22)</f>
        <v>7805464184</v>
      </c>
      <c r="F23" s="13">
        <f>AVERAGE(F8:F22)</f>
        <v>384470231.75555551</v>
      </c>
    </row>
  </sheetData>
  <mergeCells count="10">
    <mergeCell ref="C4:F4"/>
    <mergeCell ref="C5:F5"/>
    <mergeCell ref="A8:A10"/>
    <mergeCell ref="A11:A13"/>
    <mergeCell ref="A14:A16"/>
    <mergeCell ref="A17:A19"/>
    <mergeCell ref="A20:A22"/>
    <mergeCell ref="A23:B23"/>
    <mergeCell ref="A4:A6"/>
    <mergeCell ref="B4:B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9"/>
  <sheetViews>
    <sheetView topLeftCell="A3" zoomScale="125" workbookViewId="0">
      <selection activeCell="F13" sqref="F13"/>
    </sheetView>
  </sheetViews>
  <sheetFormatPr baseColWidth="10" defaultColWidth="10.83203125" defaultRowHeight="16" x14ac:dyDescent="0.2"/>
  <cols>
    <col min="2" max="2" width="6.33203125" customWidth="1"/>
    <col min="3" max="3" width="39.5" customWidth="1"/>
    <col min="4" max="4" width="18.1640625" customWidth="1"/>
    <col min="5" max="5" width="16.83203125" customWidth="1"/>
    <col min="6" max="6" width="16.6640625" customWidth="1"/>
    <col min="7" max="7" width="17.5" customWidth="1"/>
  </cols>
  <sheetData>
    <row r="1" spans="1:7" x14ac:dyDescent="0.2">
      <c r="A1" s="1" t="s">
        <v>40</v>
      </c>
      <c r="B1" s="1"/>
    </row>
    <row r="4" spans="1:7" x14ac:dyDescent="0.2">
      <c r="A4" s="52" t="s">
        <v>15</v>
      </c>
      <c r="B4" s="14"/>
      <c r="C4" s="52" t="s">
        <v>41</v>
      </c>
      <c r="D4" s="45" t="s">
        <v>42</v>
      </c>
      <c r="E4" s="46"/>
      <c r="F4" s="46"/>
      <c r="G4" s="47"/>
    </row>
    <row r="5" spans="1:7" x14ac:dyDescent="0.2">
      <c r="A5" s="53"/>
      <c r="B5" s="15"/>
      <c r="C5" s="53"/>
      <c r="D5" s="7" t="s">
        <v>8</v>
      </c>
      <c r="E5" s="7" t="s">
        <v>9</v>
      </c>
      <c r="F5" s="7" t="s">
        <v>10</v>
      </c>
      <c r="G5" s="7" t="s">
        <v>33</v>
      </c>
    </row>
    <row r="6" spans="1:7" x14ac:dyDescent="0.2">
      <c r="A6" s="3">
        <v>1</v>
      </c>
      <c r="B6" s="54">
        <v>2</v>
      </c>
      <c r="C6" s="55"/>
      <c r="D6" s="3">
        <v>3</v>
      </c>
      <c r="E6" s="3">
        <v>4</v>
      </c>
      <c r="F6" s="3">
        <v>5</v>
      </c>
      <c r="G6" s="3">
        <v>6</v>
      </c>
    </row>
    <row r="7" spans="1:7" x14ac:dyDescent="0.2">
      <c r="A7" s="56">
        <v>1</v>
      </c>
      <c r="B7" s="59" t="s">
        <v>43</v>
      </c>
      <c r="C7" s="60"/>
      <c r="D7" s="12"/>
      <c r="E7" s="12"/>
      <c r="F7" s="12"/>
      <c r="G7" s="13">
        <f>(D7+E7+F7)/3</f>
        <v>0</v>
      </c>
    </row>
    <row r="8" spans="1:7" x14ac:dyDescent="0.2">
      <c r="A8" s="57"/>
      <c r="B8" s="16" t="s">
        <v>44</v>
      </c>
      <c r="C8" s="17" t="s">
        <v>45</v>
      </c>
      <c r="D8" s="12">
        <v>14801593072.916666</v>
      </c>
      <c r="E8" s="12">
        <v>15781975000</v>
      </c>
      <c r="F8" s="12">
        <v>15251950000</v>
      </c>
      <c r="G8" s="13">
        <f t="shared" ref="G8:G18" si="0">(D8+E8+F8)/3</f>
        <v>15278506024.305555</v>
      </c>
    </row>
    <row r="9" spans="1:7" x14ac:dyDescent="0.2">
      <c r="A9" s="57"/>
      <c r="B9" s="16" t="s">
        <v>46</v>
      </c>
      <c r="C9" s="17" t="s">
        <v>47</v>
      </c>
      <c r="D9" s="12">
        <v>396900000</v>
      </c>
      <c r="E9" s="12">
        <v>920628000</v>
      </c>
      <c r="F9" s="12">
        <v>1171771000</v>
      </c>
      <c r="G9" s="13">
        <f t="shared" si="0"/>
        <v>829766333.33333337</v>
      </c>
    </row>
    <row r="10" spans="1:7" ht="34" x14ac:dyDescent="0.2">
      <c r="A10" s="57"/>
      <c r="B10" s="16" t="s">
        <v>48</v>
      </c>
      <c r="C10" s="18" t="s">
        <v>49</v>
      </c>
      <c r="D10" s="31">
        <v>100315590</v>
      </c>
      <c r="E10" s="31">
        <f>110319731+49161197</f>
        <v>159480928</v>
      </c>
      <c r="F10" s="31">
        <f>160483040+49189314</f>
        <v>209672354</v>
      </c>
      <c r="G10" s="32">
        <f t="shared" si="0"/>
        <v>156489624</v>
      </c>
    </row>
    <row r="11" spans="1:7" ht="85" x14ac:dyDescent="0.2">
      <c r="A11" s="58"/>
      <c r="B11" s="16" t="s">
        <v>50</v>
      </c>
      <c r="C11" s="18" t="s">
        <v>51</v>
      </c>
      <c r="D11" s="31">
        <v>2122267951</v>
      </c>
      <c r="E11" s="31">
        <v>3757542869</v>
      </c>
      <c r="F11" s="31">
        <v>4615761871</v>
      </c>
      <c r="G11" s="32">
        <f t="shared" si="0"/>
        <v>3498524230.3333335</v>
      </c>
    </row>
    <row r="12" spans="1:7" x14ac:dyDescent="0.2">
      <c r="A12" s="19">
        <v>2</v>
      </c>
      <c r="B12" s="49" t="s">
        <v>178</v>
      </c>
      <c r="C12" s="50"/>
      <c r="D12" s="12">
        <v>845000000</v>
      </c>
      <c r="E12" s="12">
        <v>845000000</v>
      </c>
      <c r="F12" s="12">
        <v>815000000</v>
      </c>
      <c r="G12" s="13">
        <f t="shared" si="0"/>
        <v>835000000</v>
      </c>
    </row>
    <row r="13" spans="1:7" x14ac:dyDescent="0.2">
      <c r="A13" s="43" t="s">
        <v>52</v>
      </c>
      <c r="B13" s="51"/>
      <c r="C13" s="44"/>
      <c r="D13" s="20">
        <f>SUM(D7:D12)</f>
        <v>18266076613.916664</v>
      </c>
      <c r="E13" s="20">
        <f>SUM(E7:E12)</f>
        <v>21464626797</v>
      </c>
      <c r="F13" s="20">
        <f>SUM(F7:F12)</f>
        <v>22064155225</v>
      </c>
      <c r="G13" s="13">
        <f>AVERAGE(D13:F13)</f>
        <v>20598286211.972221</v>
      </c>
    </row>
    <row r="14" spans="1:7" x14ac:dyDescent="0.2">
      <c r="A14" s="21">
        <v>3</v>
      </c>
      <c r="B14" s="48" t="s">
        <v>53</v>
      </c>
      <c r="C14" s="48"/>
      <c r="D14" s="12">
        <v>4224220000</v>
      </c>
      <c r="E14" s="33">
        <v>7008626880</v>
      </c>
      <c r="F14" s="33">
        <v>6128352000</v>
      </c>
      <c r="G14" s="13">
        <f t="shared" si="0"/>
        <v>5787066293.333333</v>
      </c>
    </row>
    <row r="15" spans="1:7" x14ac:dyDescent="0.2">
      <c r="A15" s="21">
        <v>4</v>
      </c>
      <c r="B15" s="48" t="s">
        <v>54</v>
      </c>
      <c r="C15" s="48"/>
      <c r="D15" s="34">
        <v>816600000</v>
      </c>
      <c r="E15" s="34">
        <v>881500000</v>
      </c>
      <c r="F15" s="34">
        <v>910580000</v>
      </c>
      <c r="G15" s="13">
        <f t="shared" si="0"/>
        <v>869560000</v>
      </c>
    </row>
    <row r="16" spans="1:7" x14ac:dyDescent="0.2">
      <c r="A16" s="21">
        <v>5</v>
      </c>
      <c r="B16" s="48" t="s">
        <v>55</v>
      </c>
      <c r="C16" s="48"/>
      <c r="D16" s="34">
        <v>913272000</v>
      </c>
      <c r="E16" s="34">
        <v>1097315400</v>
      </c>
      <c r="F16" s="34">
        <v>867813000</v>
      </c>
      <c r="G16" s="13">
        <f t="shared" si="0"/>
        <v>959466800</v>
      </c>
    </row>
    <row r="17" spans="1:7" x14ac:dyDescent="0.2">
      <c r="A17" s="21">
        <v>6</v>
      </c>
      <c r="B17" s="48" t="s">
        <v>56</v>
      </c>
      <c r="C17" s="48"/>
      <c r="D17" s="34">
        <v>742148500</v>
      </c>
      <c r="E17" s="34">
        <v>520592704</v>
      </c>
      <c r="F17" s="34">
        <v>943874500</v>
      </c>
      <c r="G17" s="13">
        <f t="shared" si="0"/>
        <v>735538568</v>
      </c>
    </row>
    <row r="18" spans="1:7" x14ac:dyDescent="0.2">
      <c r="A18" s="23">
        <v>7</v>
      </c>
      <c r="B18" s="48" t="s">
        <v>57</v>
      </c>
      <c r="C18" s="48"/>
      <c r="D18" s="34">
        <v>636661928</v>
      </c>
      <c r="E18" s="34">
        <v>802417000</v>
      </c>
      <c r="F18" s="34">
        <v>868930418</v>
      </c>
      <c r="G18" s="13">
        <f t="shared" si="0"/>
        <v>769336448.66666663</v>
      </c>
    </row>
    <row r="19" spans="1:7" x14ac:dyDescent="0.2">
      <c r="D19" s="35"/>
      <c r="E19" s="35"/>
      <c r="F19" s="35"/>
    </row>
  </sheetData>
  <mergeCells count="13">
    <mergeCell ref="A4:A5"/>
    <mergeCell ref="C4:C5"/>
    <mergeCell ref="D4:G4"/>
    <mergeCell ref="B6:C6"/>
    <mergeCell ref="A7:A11"/>
    <mergeCell ref="B7:C7"/>
    <mergeCell ref="B18:C18"/>
    <mergeCell ref="B12:C12"/>
    <mergeCell ref="A13:C13"/>
    <mergeCell ref="B14:C14"/>
    <mergeCell ref="B15:C15"/>
    <mergeCell ref="B16:C16"/>
    <mergeCell ref="B17:C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9"/>
  <sheetViews>
    <sheetView zoomScale="102" zoomScaleNormal="140" workbookViewId="0">
      <selection activeCell="I29" sqref="I29"/>
    </sheetView>
  </sheetViews>
  <sheetFormatPr baseColWidth="10" defaultColWidth="10.83203125" defaultRowHeight="16" x14ac:dyDescent="0.2"/>
  <cols>
    <col min="2" max="2" width="37.33203125" customWidth="1"/>
    <col min="3" max="4" width="15.6640625" customWidth="1"/>
    <col min="5" max="5" width="11.6640625" bestFit="1" customWidth="1"/>
    <col min="6" max="7" width="11.6640625" customWidth="1"/>
    <col min="8" max="8" width="12.6640625" bestFit="1" customWidth="1"/>
    <col min="9" max="9" width="26" customWidth="1"/>
  </cols>
  <sheetData>
    <row r="1" spans="1:9" x14ac:dyDescent="0.2">
      <c r="A1" s="1" t="s">
        <v>58</v>
      </c>
    </row>
    <row r="3" spans="1:9" hidden="1" x14ac:dyDescent="0.2">
      <c r="B3" t="s">
        <v>59</v>
      </c>
    </row>
    <row r="4" spans="1:9" hidden="1" x14ac:dyDescent="0.2"/>
    <row r="5" spans="1:9" hidden="1" x14ac:dyDescent="0.2">
      <c r="B5" t="s">
        <v>13</v>
      </c>
    </row>
    <row r="7" spans="1:9" x14ac:dyDescent="0.2">
      <c r="A7" s="52" t="s">
        <v>15</v>
      </c>
      <c r="B7" s="52" t="s">
        <v>60</v>
      </c>
      <c r="C7" s="52" t="s">
        <v>61</v>
      </c>
      <c r="D7" s="52" t="s">
        <v>62</v>
      </c>
      <c r="E7" s="63" t="s">
        <v>63</v>
      </c>
      <c r="F7" s="63"/>
      <c r="G7" s="63" t="s">
        <v>64</v>
      </c>
      <c r="H7" s="63"/>
      <c r="I7" s="61" t="s">
        <v>65</v>
      </c>
    </row>
    <row r="8" spans="1:9" x14ac:dyDescent="0.2">
      <c r="A8" s="53"/>
      <c r="B8" s="53"/>
      <c r="C8" s="53"/>
      <c r="D8" s="53"/>
      <c r="E8" s="2" t="s">
        <v>66</v>
      </c>
      <c r="F8" s="2" t="s">
        <v>67</v>
      </c>
      <c r="G8" s="2" t="s">
        <v>68</v>
      </c>
      <c r="H8" s="2" t="s">
        <v>69</v>
      </c>
      <c r="I8" s="62"/>
    </row>
    <row r="9" spans="1:9" x14ac:dyDescent="0.2">
      <c r="A9" s="3">
        <v>1</v>
      </c>
      <c r="B9" s="3">
        <v>2</v>
      </c>
      <c r="C9" s="3">
        <v>3</v>
      </c>
      <c r="D9" s="3">
        <v>4</v>
      </c>
      <c r="E9" s="3">
        <v>5</v>
      </c>
      <c r="F9" s="3">
        <v>6</v>
      </c>
      <c r="G9" s="3">
        <v>7</v>
      </c>
      <c r="H9" s="3">
        <v>8</v>
      </c>
      <c r="I9" s="3">
        <v>9</v>
      </c>
    </row>
    <row r="10" spans="1:9" x14ac:dyDescent="0.2">
      <c r="A10" s="16">
        <v>1</v>
      </c>
      <c r="B10" s="10" t="s">
        <v>78</v>
      </c>
      <c r="C10" s="11">
        <v>1</v>
      </c>
      <c r="D10" s="30">
        <v>154.80000000000001</v>
      </c>
      <c r="E10" s="11" t="s">
        <v>13</v>
      </c>
      <c r="F10" s="11"/>
      <c r="G10" s="11" t="s">
        <v>13</v>
      </c>
      <c r="H10" s="11"/>
      <c r="I10" s="11">
        <v>48</v>
      </c>
    </row>
    <row r="11" spans="1:9" x14ac:dyDescent="0.2">
      <c r="A11" s="16">
        <v>2</v>
      </c>
      <c r="B11" s="10" t="s">
        <v>79</v>
      </c>
      <c r="C11" s="11">
        <v>1</v>
      </c>
      <c r="D11" s="30">
        <v>108.04</v>
      </c>
      <c r="E11" s="11" t="s">
        <v>13</v>
      </c>
      <c r="F11" s="11"/>
      <c r="G11" s="11" t="s">
        <v>13</v>
      </c>
      <c r="H11" s="11"/>
      <c r="I11" s="11">
        <v>48</v>
      </c>
    </row>
    <row r="12" spans="1:9" x14ac:dyDescent="0.2">
      <c r="A12" s="16">
        <v>3</v>
      </c>
      <c r="B12" s="10" t="s">
        <v>80</v>
      </c>
      <c r="C12" s="11">
        <v>17</v>
      </c>
      <c r="D12" s="30">
        <v>27.72</v>
      </c>
      <c r="E12" s="11" t="s">
        <v>13</v>
      </c>
      <c r="F12" s="11"/>
      <c r="G12" s="11" t="s">
        <v>13</v>
      </c>
      <c r="H12" s="11"/>
      <c r="I12" s="11">
        <v>48</v>
      </c>
    </row>
    <row r="13" spans="1:9" x14ac:dyDescent="0.2">
      <c r="A13" s="16">
        <v>4</v>
      </c>
      <c r="B13" s="24" t="s">
        <v>81</v>
      </c>
      <c r="C13" s="11">
        <v>10</v>
      </c>
      <c r="D13" s="30">
        <v>16</v>
      </c>
      <c r="E13" s="11" t="s">
        <v>13</v>
      </c>
      <c r="F13" s="11"/>
      <c r="G13" s="11" t="s">
        <v>13</v>
      </c>
      <c r="H13" s="11"/>
      <c r="I13" s="11">
        <v>48</v>
      </c>
    </row>
    <row r="14" spans="1:9" x14ac:dyDescent="0.2">
      <c r="A14" s="16">
        <v>5</v>
      </c>
      <c r="B14" s="10" t="s">
        <v>82</v>
      </c>
      <c r="C14" s="11">
        <v>2</v>
      </c>
      <c r="D14" s="30">
        <v>2.25</v>
      </c>
      <c r="E14" s="11" t="s">
        <v>13</v>
      </c>
      <c r="F14" s="11"/>
      <c r="G14" s="11" t="s">
        <v>13</v>
      </c>
      <c r="H14" s="11"/>
      <c r="I14" s="11">
        <v>48</v>
      </c>
    </row>
    <row r="15" spans="1:9" x14ac:dyDescent="0.2">
      <c r="A15" s="16">
        <v>6</v>
      </c>
      <c r="B15" s="10" t="s">
        <v>83</v>
      </c>
      <c r="C15" s="11">
        <v>4</v>
      </c>
      <c r="D15" s="30">
        <v>20</v>
      </c>
      <c r="E15" s="11" t="s">
        <v>13</v>
      </c>
      <c r="F15" s="11"/>
      <c r="G15" s="11" t="s">
        <v>13</v>
      </c>
      <c r="H15" s="11"/>
      <c r="I15" s="11">
        <v>48</v>
      </c>
    </row>
    <row r="16" spans="1:9" x14ac:dyDescent="0.2">
      <c r="A16" s="16">
        <v>7</v>
      </c>
      <c r="B16" s="10" t="s">
        <v>84</v>
      </c>
      <c r="C16" s="11">
        <v>1</v>
      </c>
      <c r="D16" s="30">
        <v>35.5</v>
      </c>
      <c r="E16" s="11" t="s">
        <v>13</v>
      </c>
      <c r="F16" s="11"/>
      <c r="G16" s="11" t="s">
        <v>13</v>
      </c>
      <c r="H16" s="11"/>
      <c r="I16" s="11">
        <v>48</v>
      </c>
    </row>
    <row r="17" spans="1:9" x14ac:dyDescent="0.2">
      <c r="A17" s="16">
        <v>8</v>
      </c>
      <c r="B17" s="10" t="s">
        <v>85</v>
      </c>
      <c r="C17" s="11">
        <v>1</v>
      </c>
      <c r="D17" s="30">
        <v>35.5</v>
      </c>
      <c r="E17" s="11" t="s">
        <v>13</v>
      </c>
      <c r="F17" s="11"/>
      <c r="G17" s="11" t="s">
        <v>13</v>
      </c>
      <c r="H17" s="11"/>
      <c r="I17" s="11">
        <v>48</v>
      </c>
    </row>
    <row r="18" spans="1:9" x14ac:dyDescent="0.2">
      <c r="A18" s="16">
        <v>9</v>
      </c>
      <c r="B18" s="10" t="s">
        <v>87</v>
      </c>
      <c r="C18" s="11">
        <v>1</v>
      </c>
      <c r="D18" s="30">
        <v>42</v>
      </c>
      <c r="E18" s="11" t="s">
        <v>13</v>
      </c>
      <c r="F18" s="11"/>
      <c r="G18" s="11" t="s">
        <v>13</v>
      </c>
      <c r="H18" s="11"/>
      <c r="I18" s="11">
        <v>48</v>
      </c>
    </row>
    <row r="19" spans="1:9" x14ac:dyDescent="0.2">
      <c r="A19" s="16">
        <v>10</v>
      </c>
      <c r="B19" s="10" t="s">
        <v>86</v>
      </c>
      <c r="C19" s="11">
        <v>2</v>
      </c>
      <c r="D19" s="30">
        <v>27.72</v>
      </c>
      <c r="E19" s="11" t="s">
        <v>13</v>
      </c>
      <c r="F19" s="11"/>
      <c r="G19" s="11" t="s">
        <v>13</v>
      </c>
      <c r="H19" s="11"/>
      <c r="I19" s="11">
        <v>48</v>
      </c>
    </row>
    <row r="20" spans="1:9" x14ac:dyDescent="0.2">
      <c r="A20" s="16">
        <v>11</v>
      </c>
      <c r="B20" s="10" t="s">
        <v>88</v>
      </c>
      <c r="C20" s="11">
        <v>1</v>
      </c>
      <c r="D20" s="30">
        <v>108.04</v>
      </c>
      <c r="E20" s="11" t="s">
        <v>13</v>
      </c>
      <c r="F20" s="11"/>
      <c r="G20" s="11" t="s">
        <v>13</v>
      </c>
      <c r="H20" s="11"/>
      <c r="I20" s="11">
        <v>48</v>
      </c>
    </row>
    <row r="21" spans="1:9" x14ac:dyDescent="0.2">
      <c r="A21" s="16">
        <v>12</v>
      </c>
      <c r="B21" s="10" t="s">
        <v>89</v>
      </c>
      <c r="C21" s="11">
        <v>1</v>
      </c>
      <c r="D21" s="30">
        <v>558.15</v>
      </c>
      <c r="E21" s="11" t="s">
        <v>13</v>
      </c>
      <c r="F21" s="22"/>
      <c r="G21" s="11" t="s">
        <v>13</v>
      </c>
      <c r="H21" s="22"/>
      <c r="I21" s="11">
        <v>48</v>
      </c>
    </row>
    <row r="22" spans="1:9" x14ac:dyDescent="0.2">
      <c r="A22" s="16">
        <v>13</v>
      </c>
      <c r="B22" s="10" t="s">
        <v>100</v>
      </c>
      <c r="C22" s="30">
        <v>1</v>
      </c>
      <c r="D22" s="30">
        <v>296.25</v>
      </c>
      <c r="E22" s="11" t="s">
        <v>13</v>
      </c>
      <c r="F22" s="22"/>
      <c r="G22" s="11" t="s">
        <v>13</v>
      </c>
      <c r="H22" s="22"/>
      <c r="I22" s="11">
        <v>48</v>
      </c>
    </row>
    <row r="23" spans="1:9" x14ac:dyDescent="0.2">
      <c r="A23" s="16">
        <v>14</v>
      </c>
      <c r="B23" s="10" t="s">
        <v>101</v>
      </c>
      <c r="C23" s="30">
        <v>1</v>
      </c>
      <c r="D23" s="30">
        <v>1222.2</v>
      </c>
      <c r="E23" s="11" t="s">
        <v>13</v>
      </c>
      <c r="F23" s="22"/>
      <c r="G23" s="11" t="s">
        <v>13</v>
      </c>
      <c r="H23" s="22"/>
      <c r="I23" s="11">
        <v>48</v>
      </c>
    </row>
    <row r="24" spans="1:9" x14ac:dyDescent="0.2">
      <c r="A24" s="16">
        <v>15</v>
      </c>
      <c r="B24" s="10" t="s">
        <v>97</v>
      </c>
      <c r="C24" s="30">
        <v>1</v>
      </c>
      <c r="D24" s="30">
        <v>50.4</v>
      </c>
      <c r="E24" s="11" t="s">
        <v>13</v>
      </c>
      <c r="F24" s="22"/>
      <c r="G24" s="11" t="s">
        <v>13</v>
      </c>
      <c r="H24" s="22"/>
      <c r="I24" s="11">
        <v>48</v>
      </c>
    </row>
    <row r="25" spans="1:9" x14ac:dyDescent="0.2">
      <c r="A25" s="16">
        <v>16</v>
      </c>
      <c r="B25" s="10" t="s">
        <v>98</v>
      </c>
      <c r="C25" s="30">
        <v>1</v>
      </c>
      <c r="D25" s="30">
        <v>50.4</v>
      </c>
      <c r="E25" s="11" t="s">
        <v>13</v>
      </c>
      <c r="F25" s="22"/>
      <c r="G25" s="11" t="s">
        <v>13</v>
      </c>
      <c r="H25" s="22"/>
      <c r="I25" s="11">
        <v>48</v>
      </c>
    </row>
    <row r="26" spans="1:9" x14ac:dyDescent="0.2">
      <c r="A26" s="16">
        <v>17</v>
      </c>
      <c r="B26" s="10" t="s">
        <v>99</v>
      </c>
      <c r="C26" s="30">
        <v>1</v>
      </c>
      <c r="D26" s="30">
        <v>54.02</v>
      </c>
      <c r="E26" s="11" t="s">
        <v>13</v>
      </c>
      <c r="F26" s="22"/>
      <c r="G26" s="11" t="s">
        <v>13</v>
      </c>
      <c r="H26" s="22"/>
      <c r="I26" s="11">
        <v>48</v>
      </c>
    </row>
    <row r="27" spans="1:9" x14ac:dyDescent="0.2">
      <c r="A27" s="16">
        <v>18</v>
      </c>
      <c r="B27" s="10" t="s">
        <v>175</v>
      </c>
      <c r="C27" s="30"/>
      <c r="D27" s="30">
        <v>255.2</v>
      </c>
      <c r="E27" s="11" t="s">
        <v>13</v>
      </c>
      <c r="F27" s="22"/>
      <c r="G27" s="11" t="s">
        <v>13</v>
      </c>
      <c r="H27" s="22"/>
      <c r="I27" s="11">
        <v>48</v>
      </c>
    </row>
    <row r="28" spans="1:9" x14ac:dyDescent="0.2">
      <c r="A28" s="16">
        <v>19</v>
      </c>
      <c r="B28" s="10" t="s">
        <v>176</v>
      </c>
      <c r="C28" s="30">
        <v>2</v>
      </c>
      <c r="D28" s="30">
        <v>147</v>
      </c>
      <c r="E28" s="11" t="s">
        <v>13</v>
      </c>
      <c r="F28" s="22"/>
      <c r="G28" s="11" t="s">
        <v>13</v>
      </c>
      <c r="H28" s="22"/>
      <c r="I28" s="11">
        <v>48</v>
      </c>
    </row>
    <row r="29" spans="1:9" x14ac:dyDescent="0.2">
      <c r="A29" s="16">
        <v>20</v>
      </c>
      <c r="B29" s="10" t="s">
        <v>102</v>
      </c>
      <c r="C29" s="30">
        <v>1</v>
      </c>
      <c r="D29" s="30">
        <v>120.12</v>
      </c>
      <c r="E29" s="11" t="s">
        <v>13</v>
      </c>
      <c r="F29" s="22"/>
      <c r="G29" s="11" t="s">
        <v>13</v>
      </c>
      <c r="H29" s="22"/>
      <c r="I29" s="11">
        <v>48</v>
      </c>
    </row>
  </sheetData>
  <mergeCells count="7">
    <mergeCell ref="I7:I8"/>
    <mergeCell ref="A7:A8"/>
    <mergeCell ref="B7:B8"/>
    <mergeCell ref="C7:C8"/>
    <mergeCell ref="D7:D8"/>
    <mergeCell ref="E7:F7"/>
    <mergeCell ref="G7:H7"/>
  </mergeCells>
  <dataValidations count="1">
    <dataValidation type="list" allowBlank="1" showInputMessage="1" showErrorMessage="1" sqref="G21:G29 F10:H20 E10:E29" xr:uid="{00000000-0002-0000-0700-000000000000}">
      <formula1>$B$4:$B$5</formula1>
    </dataValidation>
  </dataValidations>
  <pageMargins left="0.7" right="0.7" top="0.75" bottom="0.75" header="0.3" footer="0.3"/>
  <pageSetup paperSize="9" orientation="portrait" horizontalDpi="0" verticalDpi="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8"/>
  <sheetViews>
    <sheetView workbookViewId="0">
      <selection activeCell="I12" sqref="I12"/>
    </sheetView>
  </sheetViews>
  <sheetFormatPr baseColWidth="10" defaultColWidth="10.83203125" defaultRowHeight="16" x14ac:dyDescent="0.2"/>
  <cols>
    <col min="2" max="2" width="37.33203125" customWidth="1"/>
    <col min="3" max="4" width="15.6640625" customWidth="1"/>
    <col min="5" max="5" width="11.6640625" bestFit="1" customWidth="1"/>
    <col min="6" max="7" width="11.6640625" customWidth="1"/>
    <col min="8" max="8" width="12.6640625" bestFit="1" customWidth="1"/>
    <col min="9" max="9" width="26" customWidth="1"/>
  </cols>
  <sheetData>
    <row r="1" spans="1:9" x14ac:dyDescent="0.2">
      <c r="A1" s="1" t="s">
        <v>70</v>
      </c>
    </row>
    <row r="3" spans="1:9" hidden="1" x14ac:dyDescent="0.2">
      <c r="B3" t="s">
        <v>59</v>
      </c>
    </row>
    <row r="4" spans="1:9" hidden="1" x14ac:dyDescent="0.2">
      <c r="D4" t="s">
        <v>71</v>
      </c>
    </row>
    <row r="5" spans="1:9" hidden="1" x14ac:dyDescent="0.2">
      <c r="B5" t="s">
        <v>13</v>
      </c>
      <c r="D5" t="s">
        <v>72</v>
      </c>
    </row>
    <row r="6" spans="1:9" hidden="1" x14ac:dyDescent="0.2">
      <c r="D6" t="s">
        <v>73</v>
      </c>
    </row>
    <row r="7" spans="1:9" hidden="1" x14ac:dyDescent="0.2">
      <c r="D7" t="s">
        <v>74</v>
      </c>
    </row>
    <row r="9" spans="1:9" x14ac:dyDescent="0.2">
      <c r="A9" s="52" t="s">
        <v>15</v>
      </c>
      <c r="B9" s="52" t="s">
        <v>60</v>
      </c>
      <c r="C9" s="52" t="s">
        <v>61</v>
      </c>
      <c r="D9" s="52" t="s">
        <v>75</v>
      </c>
      <c r="E9" s="63" t="s">
        <v>63</v>
      </c>
      <c r="F9" s="63"/>
      <c r="G9" s="63" t="s">
        <v>64</v>
      </c>
      <c r="H9" s="63"/>
      <c r="I9" s="61" t="s">
        <v>65</v>
      </c>
    </row>
    <row r="10" spans="1:9" x14ac:dyDescent="0.2">
      <c r="A10" s="53"/>
      <c r="B10" s="53"/>
      <c r="C10" s="53"/>
      <c r="D10" s="53"/>
      <c r="E10" s="2" t="s">
        <v>66</v>
      </c>
      <c r="F10" s="2" t="s">
        <v>67</v>
      </c>
      <c r="G10" s="2" t="s">
        <v>68</v>
      </c>
      <c r="H10" s="2" t="s">
        <v>69</v>
      </c>
      <c r="I10" s="62"/>
    </row>
    <row r="11" spans="1:9" x14ac:dyDescent="0.2">
      <c r="A11" s="3">
        <v>1</v>
      </c>
      <c r="B11" s="3">
        <v>2</v>
      </c>
      <c r="C11" s="3">
        <v>3</v>
      </c>
      <c r="D11" s="3">
        <v>4</v>
      </c>
      <c r="E11" s="3">
        <v>5</v>
      </c>
      <c r="F11" s="3">
        <v>6</v>
      </c>
      <c r="G11" s="3">
        <v>7</v>
      </c>
      <c r="H11" s="3">
        <v>8</v>
      </c>
      <c r="I11" s="3">
        <v>9</v>
      </c>
    </row>
    <row r="12" spans="1:9" x14ac:dyDescent="0.2">
      <c r="A12" s="16">
        <v>1</v>
      </c>
      <c r="B12" s="10" t="s">
        <v>90</v>
      </c>
      <c r="C12" s="29">
        <v>46</v>
      </c>
      <c r="D12" s="11" t="s">
        <v>72</v>
      </c>
      <c r="E12" s="11" t="s">
        <v>13</v>
      </c>
      <c r="F12" s="11"/>
      <c r="G12" s="11" t="s">
        <v>13</v>
      </c>
      <c r="H12" s="11"/>
      <c r="I12" s="11">
        <v>48</v>
      </c>
    </row>
    <row r="13" spans="1:9" x14ac:dyDescent="0.2">
      <c r="A13" s="16">
        <v>2</v>
      </c>
      <c r="B13" s="10" t="s">
        <v>91</v>
      </c>
      <c r="C13" s="29">
        <v>58</v>
      </c>
      <c r="D13" s="11" t="s">
        <v>72</v>
      </c>
      <c r="E13" s="11" t="s">
        <v>13</v>
      </c>
      <c r="F13" s="11"/>
      <c r="G13" s="11" t="s">
        <v>13</v>
      </c>
      <c r="H13" s="11"/>
      <c r="I13" s="11">
        <v>48</v>
      </c>
    </row>
    <row r="14" spans="1:9" x14ac:dyDescent="0.2">
      <c r="A14" s="16">
        <v>3</v>
      </c>
      <c r="B14" s="10" t="s">
        <v>109</v>
      </c>
      <c r="C14" s="29">
        <v>37</v>
      </c>
      <c r="D14" s="11" t="s">
        <v>72</v>
      </c>
      <c r="E14" s="11" t="s">
        <v>13</v>
      </c>
      <c r="F14" s="11"/>
      <c r="G14" s="11" t="s">
        <v>13</v>
      </c>
      <c r="H14" s="11"/>
      <c r="I14" s="11">
        <v>48</v>
      </c>
    </row>
    <row r="15" spans="1:9" x14ac:dyDescent="0.2">
      <c r="A15" s="16">
        <v>4</v>
      </c>
      <c r="B15" s="10" t="s">
        <v>92</v>
      </c>
      <c r="C15" s="29">
        <v>1151</v>
      </c>
      <c r="D15" s="11" t="s">
        <v>72</v>
      </c>
      <c r="E15" s="11" t="s">
        <v>13</v>
      </c>
      <c r="F15" s="11"/>
      <c r="G15" s="11" t="s">
        <v>13</v>
      </c>
      <c r="H15" s="11"/>
      <c r="I15" s="11">
        <v>48</v>
      </c>
    </row>
    <row r="16" spans="1:9" x14ac:dyDescent="0.2">
      <c r="A16" s="16">
        <v>5</v>
      </c>
      <c r="B16" s="10" t="s">
        <v>93</v>
      </c>
      <c r="C16" s="29">
        <v>48</v>
      </c>
      <c r="D16" s="11" t="s">
        <v>72</v>
      </c>
      <c r="E16" s="11" t="s">
        <v>13</v>
      </c>
      <c r="F16" s="11"/>
      <c r="G16" s="11" t="s">
        <v>13</v>
      </c>
      <c r="H16" s="11"/>
      <c r="I16" s="11">
        <v>48</v>
      </c>
    </row>
    <row r="17" spans="1:9" x14ac:dyDescent="0.2">
      <c r="A17" s="16">
        <v>6</v>
      </c>
      <c r="B17" s="10" t="s">
        <v>94</v>
      </c>
      <c r="C17" s="29">
        <v>400</v>
      </c>
      <c r="D17" s="11" t="s">
        <v>72</v>
      </c>
      <c r="E17" s="11" t="s">
        <v>13</v>
      </c>
      <c r="F17" s="11"/>
      <c r="G17" s="11" t="s">
        <v>13</v>
      </c>
      <c r="H17" s="11"/>
      <c r="I17" s="11">
        <v>48</v>
      </c>
    </row>
    <row r="18" spans="1:9" x14ac:dyDescent="0.2">
      <c r="A18" s="16">
        <v>7</v>
      </c>
      <c r="B18" s="10" t="s">
        <v>103</v>
      </c>
      <c r="C18" s="29">
        <v>100</v>
      </c>
      <c r="D18" s="11" t="s">
        <v>72</v>
      </c>
      <c r="E18" s="11" t="s">
        <v>13</v>
      </c>
      <c r="F18" s="11"/>
      <c r="G18" s="11" t="s">
        <v>13</v>
      </c>
      <c r="H18" s="11"/>
      <c r="I18" s="11">
        <v>48</v>
      </c>
    </row>
    <row r="19" spans="1:9" x14ac:dyDescent="0.2">
      <c r="A19" s="16">
        <v>8</v>
      </c>
      <c r="B19" s="10" t="s">
        <v>95</v>
      </c>
      <c r="C19" s="29">
        <v>6</v>
      </c>
      <c r="D19" s="11" t="s">
        <v>72</v>
      </c>
      <c r="E19" s="11" t="s">
        <v>13</v>
      </c>
      <c r="F19" s="11"/>
      <c r="G19" s="11" t="s">
        <v>13</v>
      </c>
      <c r="H19" s="11"/>
      <c r="I19" s="11">
        <v>48</v>
      </c>
    </row>
    <row r="20" spans="1:9" x14ac:dyDescent="0.2">
      <c r="A20" s="16">
        <v>9</v>
      </c>
      <c r="B20" s="10" t="s">
        <v>104</v>
      </c>
      <c r="C20" s="29">
        <v>34</v>
      </c>
      <c r="D20" s="11" t="s">
        <v>72</v>
      </c>
      <c r="E20" s="11" t="s">
        <v>13</v>
      </c>
      <c r="F20" s="11"/>
      <c r="G20" s="11" t="s">
        <v>13</v>
      </c>
      <c r="H20" s="11"/>
      <c r="I20" s="11">
        <v>48</v>
      </c>
    </row>
    <row r="21" spans="1:9" x14ac:dyDescent="0.2">
      <c r="A21" s="16">
        <v>10</v>
      </c>
      <c r="B21" s="10" t="s">
        <v>105</v>
      </c>
      <c r="C21" s="29">
        <v>7</v>
      </c>
      <c r="D21" s="11" t="s">
        <v>72</v>
      </c>
      <c r="E21" s="11" t="s">
        <v>13</v>
      </c>
      <c r="F21" s="11"/>
      <c r="G21" s="11" t="s">
        <v>13</v>
      </c>
      <c r="H21" s="11"/>
      <c r="I21" s="11">
        <v>48</v>
      </c>
    </row>
    <row r="22" spans="1:9" x14ac:dyDescent="0.2">
      <c r="A22" s="16">
        <v>11</v>
      </c>
      <c r="B22" s="10" t="s">
        <v>106</v>
      </c>
      <c r="C22" s="29">
        <v>1</v>
      </c>
      <c r="D22" s="11" t="s">
        <v>72</v>
      </c>
      <c r="E22" s="11"/>
      <c r="F22" s="11" t="s">
        <v>13</v>
      </c>
      <c r="G22" s="11" t="s">
        <v>13</v>
      </c>
      <c r="H22" s="11"/>
      <c r="I22" s="11">
        <v>48</v>
      </c>
    </row>
    <row r="23" spans="1:9" x14ac:dyDescent="0.2">
      <c r="A23" s="16">
        <v>12</v>
      </c>
      <c r="B23" s="10" t="s">
        <v>108</v>
      </c>
      <c r="C23" s="29">
        <v>9</v>
      </c>
      <c r="D23" s="11" t="s">
        <v>72</v>
      </c>
      <c r="E23" s="11" t="s">
        <v>13</v>
      </c>
      <c r="F23" s="22"/>
      <c r="G23" s="11" t="s">
        <v>13</v>
      </c>
      <c r="H23" s="22"/>
      <c r="I23" s="11">
        <v>48</v>
      </c>
    </row>
    <row r="24" spans="1:9" x14ac:dyDescent="0.2">
      <c r="A24" s="16">
        <v>13</v>
      </c>
      <c r="B24" s="10" t="s">
        <v>107</v>
      </c>
      <c r="C24" s="29">
        <v>18</v>
      </c>
      <c r="D24" s="11" t="s">
        <v>72</v>
      </c>
      <c r="E24" s="11" t="s">
        <v>13</v>
      </c>
      <c r="F24" s="22"/>
      <c r="G24" s="11" t="s">
        <v>13</v>
      </c>
      <c r="H24" s="22"/>
      <c r="I24" s="11">
        <v>48</v>
      </c>
    </row>
    <row r="25" spans="1:9" x14ac:dyDescent="0.2">
      <c r="A25" s="16">
        <v>14</v>
      </c>
      <c r="B25" s="10" t="s">
        <v>110</v>
      </c>
      <c r="C25" s="29">
        <v>4</v>
      </c>
      <c r="D25" s="11" t="s">
        <v>72</v>
      </c>
      <c r="E25" s="11" t="s">
        <v>13</v>
      </c>
      <c r="F25" s="22"/>
      <c r="G25" s="11" t="s">
        <v>13</v>
      </c>
      <c r="H25" s="22"/>
      <c r="I25" s="11">
        <v>48</v>
      </c>
    </row>
    <row r="26" spans="1:9" x14ac:dyDescent="0.2">
      <c r="A26" s="16">
        <v>15</v>
      </c>
      <c r="B26" s="10" t="s">
        <v>96</v>
      </c>
      <c r="C26" s="29">
        <v>6</v>
      </c>
      <c r="D26" s="11" t="s">
        <v>72</v>
      </c>
      <c r="E26" s="11" t="s">
        <v>13</v>
      </c>
      <c r="F26" s="22"/>
      <c r="G26" s="11" t="s">
        <v>13</v>
      </c>
      <c r="H26" s="22"/>
      <c r="I26" s="11">
        <v>48</v>
      </c>
    </row>
    <row r="27" spans="1:9" x14ac:dyDescent="0.2">
      <c r="A27" s="16">
        <v>16</v>
      </c>
      <c r="B27" s="10" t="s">
        <v>111</v>
      </c>
      <c r="C27" s="29">
        <v>4</v>
      </c>
      <c r="D27" s="11" t="s">
        <v>72</v>
      </c>
      <c r="E27" s="11" t="s">
        <v>13</v>
      </c>
      <c r="F27" s="22"/>
      <c r="G27" s="11" t="s">
        <v>13</v>
      </c>
      <c r="H27" s="22"/>
      <c r="I27" s="11">
        <v>48</v>
      </c>
    </row>
    <row r="28" spans="1:9" x14ac:dyDescent="0.2">
      <c r="A28" s="16">
        <v>17</v>
      </c>
      <c r="B28" s="10" t="s">
        <v>112</v>
      </c>
      <c r="C28" s="29">
        <v>2</v>
      </c>
      <c r="D28" s="11" t="s">
        <v>72</v>
      </c>
      <c r="E28" s="11" t="s">
        <v>13</v>
      </c>
      <c r="F28" s="22"/>
      <c r="G28" s="11" t="s">
        <v>13</v>
      </c>
      <c r="H28" s="22"/>
      <c r="I28" s="11">
        <v>48</v>
      </c>
    </row>
    <row r="29" spans="1:9" x14ac:dyDescent="0.2">
      <c r="A29" s="16">
        <v>18</v>
      </c>
      <c r="B29" s="10" t="s">
        <v>113</v>
      </c>
      <c r="C29" s="29">
        <v>8</v>
      </c>
      <c r="D29" s="11" t="s">
        <v>72</v>
      </c>
      <c r="E29" s="11" t="s">
        <v>13</v>
      </c>
      <c r="F29" s="22"/>
      <c r="G29" s="11" t="s">
        <v>13</v>
      </c>
      <c r="H29" s="22"/>
      <c r="I29" s="11">
        <v>48</v>
      </c>
    </row>
    <row r="30" spans="1:9" x14ac:dyDescent="0.2">
      <c r="A30" s="16">
        <v>19</v>
      </c>
      <c r="B30" s="10" t="s">
        <v>114</v>
      </c>
      <c r="C30" s="29">
        <v>3</v>
      </c>
      <c r="D30" s="11" t="s">
        <v>72</v>
      </c>
      <c r="E30" s="11" t="s">
        <v>13</v>
      </c>
      <c r="F30" s="22"/>
      <c r="G30" s="11" t="s">
        <v>13</v>
      </c>
      <c r="H30" s="22"/>
      <c r="I30" s="11">
        <v>48</v>
      </c>
    </row>
    <row r="31" spans="1:9" x14ac:dyDescent="0.2">
      <c r="A31" s="16">
        <v>20</v>
      </c>
      <c r="B31" s="10" t="s">
        <v>115</v>
      </c>
      <c r="C31" s="29">
        <v>10</v>
      </c>
      <c r="D31" s="11" t="s">
        <v>72</v>
      </c>
      <c r="E31" s="11" t="s">
        <v>13</v>
      </c>
      <c r="F31" s="22"/>
      <c r="G31" s="11" t="s">
        <v>13</v>
      </c>
      <c r="H31" s="22"/>
      <c r="I31" s="11">
        <v>48</v>
      </c>
    </row>
    <row r="32" spans="1:9" x14ac:dyDescent="0.2">
      <c r="A32" s="16">
        <v>21</v>
      </c>
      <c r="B32" s="10" t="s">
        <v>116</v>
      </c>
      <c r="C32" s="29">
        <v>30</v>
      </c>
      <c r="D32" s="11" t="s">
        <v>72</v>
      </c>
      <c r="E32" s="11" t="s">
        <v>13</v>
      </c>
      <c r="F32" s="22"/>
      <c r="G32" s="11" t="s">
        <v>13</v>
      </c>
      <c r="H32" s="22"/>
      <c r="I32" s="11">
        <v>48</v>
      </c>
    </row>
    <row r="33" spans="1:9" x14ac:dyDescent="0.2">
      <c r="A33" s="16">
        <v>22</v>
      </c>
      <c r="B33" s="10" t="s">
        <v>117</v>
      </c>
      <c r="C33" s="29">
        <v>8</v>
      </c>
      <c r="D33" s="11" t="s">
        <v>72</v>
      </c>
      <c r="E33" s="11" t="s">
        <v>13</v>
      </c>
      <c r="F33" s="22"/>
      <c r="G33" s="11" t="s">
        <v>13</v>
      </c>
      <c r="H33" s="22"/>
      <c r="I33" s="11">
        <v>48</v>
      </c>
    </row>
    <row r="34" spans="1:9" x14ac:dyDescent="0.2">
      <c r="A34" s="16">
        <v>23</v>
      </c>
      <c r="B34" s="10" t="s">
        <v>118</v>
      </c>
      <c r="C34" s="29">
        <v>10</v>
      </c>
      <c r="D34" s="11" t="s">
        <v>72</v>
      </c>
      <c r="E34" s="11" t="s">
        <v>13</v>
      </c>
      <c r="F34" s="22"/>
      <c r="G34" s="11" t="s">
        <v>13</v>
      </c>
      <c r="H34" s="22"/>
      <c r="I34" s="11">
        <v>48</v>
      </c>
    </row>
    <row r="35" spans="1:9" x14ac:dyDescent="0.2">
      <c r="A35" s="16">
        <v>24</v>
      </c>
      <c r="B35" s="10" t="s">
        <v>119</v>
      </c>
      <c r="C35" s="29">
        <v>7</v>
      </c>
      <c r="D35" s="11" t="s">
        <v>72</v>
      </c>
      <c r="E35" s="11" t="s">
        <v>13</v>
      </c>
      <c r="F35" s="22"/>
      <c r="G35" s="11" t="s">
        <v>13</v>
      </c>
      <c r="H35" s="22"/>
      <c r="I35" s="11">
        <v>48</v>
      </c>
    </row>
    <row r="36" spans="1:9" x14ac:dyDescent="0.2">
      <c r="A36" s="16">
        <v>25</v>
      </c>
      <c r="B36" s="10" t="s">
        <v>120</v>
      </c>
      <c r="C36" s="29">
        <v>12</v>
      </c>
      <c r="D36" s="11" t="s">
        <v>72</v>
      </c>
      <c r="E36" s="11" t="s">
        <v>13</v>
      </c>
      <c r="F36" s="22"/>
      <c r="G36" s="11" t="s">
        <v>13</v>
      </c>
      <c r="H36" s="22"/>
      <c r="I36" s="11">
        <v>48</v>
      </c>
    </row>
    <row r="37" spans="1:9" x14ac:dyDescent="0.2">
      <c r="A37" s="16">
        <v>26</v>
      </c>
      <c r="B37" s="10" t="s">
        <v>121</v>
      </c>
      <c r="C37" s="29">
        <v>13</v>
      </c>
      <c r="D37" s="11" t="s">
        <v>72</v>
      </c>
      <c r="E37" s="11" t="s">
        <v>13</v>
      </c>
      <c r="F37" s="22"/>
      <c r="G37" s="11" t="s">
        <v>13</v>
      </c>
      <c r="H37" s="22"/>
      <c r="I37" s="11">
        <v>48</v>
      </c>
    </row>
    <row r="38" spans="1:9" x14ac:dyDescent="0.2">
      <c r="A38" s="16">
        <v>27</v>
      </c>
      <c r="B38" s="10" t="s">
        <v>122</v>
      </c>
      <c r="C38" s="29">
        <v>36</v>
      </c>
      <c r="D38" s="11" t="s">
        <v>72</v>
      </c>
      <c r="E38" s="11" t="s">
        <v>13</v>
      </c>
      <c r="F38" s="22"/>
      <c r="G38" s="11" t="s">
        <v>13</v>
      </c>
      <c r="H38" s="22"/>
      <c r="I38" s="11">
        <v>48</v>
      </c>
    </row>
  </sheetData>
  <mergeCells count="7">
    <mergeCell ref="I9:I10"/>
    <mergeCell ref="A9:A10"/>
    <mergeCell ref="B9:B10"/>
    <mergeCell ref="C9:C10"/>
    <mergeCell ref="D9:D10"/>
    <mergeCell ref="E9:F9"/>
    <mergeCell ref="G9:H9"/>
  </mergeCells>
  <dataValidations count="2">
    <dataValidation type="list" allowBlank="1" showInputMessage="1" showErrorMessage="1" sqref="D12:D38" xr:uid="{00000000-0002-0000-0800-000000000000}">
      <formula1>$D$3:$D$7</formula1>
    </dataValidation>
    <dataValidation type="list" allowBlank="1" showInputMessage="1" showErrorMessage="1" sqref="E23:E38 E12:F22 H12:H22 G12:G38" xr:uid="{00000000-0002-0000-0800-000001000000}">
      <formula1>$B$4:$B$5</formula1>
    </dataValidation>
  </dataValidations>
  <pageMargins left="0.7" right="0.7" top="0.75" bottom="0.75" header="0.3" footer="0.3"/>
  <pageSetup paperSize="9" orientation="portrait" horizontalDpi="0" verticalDpi="0"/>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Keuangan UPPS</vt:lpstr>
      <vt:lpstr>KS - Pendidikan</vt:lpstr>
      <vt:lpstr>KS - Penelitian</vt:lpstr>
      <vt:lpstr>KS - PkM</vt:lpstr>
      <vt:lpstr>KS - Kelembagaan</vt:lpstr>
      <vt:lpstr>Perolehan Dana</vt:lpstr>
      <vt:lpstr>Penggunaan Dana</vt:lpstr>
      <vt:lpstr>Prasarana</vt:lpstr>
      <vt:lpstr>Sarana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2022-04-07T01:56:50Z</dcterms:created>
  <dcterms:modified xsi:type="dcterms:W3CDTF">2022-08-08T07:25:53Z</dcterms:modified>
</cp:coreProperties>
</file>